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2A5C19F8-D239-4C3C-8944-03FE9C691DFE}" xr6:coauthVersionLast="41" xr6:coauthVersionMax="41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ontroll" sheetId="9" state="hidden" r:id="rId1"/>
    <sheet name="M" sheetId="1" r:id="rId2"/>
    <sheet name="N" sheetId="10" r:id="rId3"/>
  </sheets>
  <definedNames>
    <definedName name="_xlnm._FilterDatabase" localSheetId="0" hidden="1">Kontroll!$D$4:$E$159</definedName>
    <definedName name="_xlnm._FilterDatabase" localSheetId="1" hidden="1">M!$A$1:$N$14</definedName>
    <definedName name="_xlnm._FilterDatabase" localSheetId="2" hidden="1">N!$A$1:$N$20</definedName>
  </definedNames>
  <calcPr calcId="191029"/>
  <pivotCaches>
    <pivotCache cacheId="12" r:id="rId4"/>
    <pivotCache cacheId="13" r:id="rId5"/>
    <pivotCache cacheId="14" r:id="rId6"/>
    <pivotCache cacheId="15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H2" i="10"/>
  <c r="G2" i="10"/>
  <c r="G16" i="1"/>
  <c r="H16" i="1"/>
  <c r="G17" i="1"/>
  <c r="H17" i="1"/>
  <c r="G18" i="1"/>
  <c r="H18" i="1"/>
  <c r="F17" i="1"/>
  <c r="F18" i="1"/>
  <c r="F16" i="1"/>
  <c r="G11" i="1" l="1"/>
  <c r="G9" i="10"/>
  <c r="F11" i="1"/>
  <c r="H11" i="1" l="1"/>
  <c r="H9" i="10"/>
  <c r="F9" i="10"/>
  <c r="G3" i="1" l="1"/>
  <c r="G5" i="1"/>
  <c r="G6" i="1"/>
  <c r="G7" i="1"/>
  <c r="G8" i="1"/>
  <c r="G9" i="1"/>
  <c r="G10" i="1"/>
  <c r="G13" i="1"/>
  <c r="G14" i="1"/>
  <c r="G15" i="1"/>
  <c r="G12" i="1"/>
  <c r="G4" i="1"/>
  <c r="F14" i="1"/>
  <c r="F10" i="1"/>
  <c r="F3" i="10"/>
  <c r="F4" i="1"/>
  <c r="F3" i="1"/>
  <c r="F5" i="1"/>
  <c r="F6" i="1"/>
  <c r="F6" i="10"/>
  <c r="H8" i="1" l="1"/>
  <c r="H8" i="10"/>
  <c r="H3" i="10"/>
  <c r="H7" i="10"/>
  <c r="H5" i="10"/>
  <c r="H6" i="10"/>
  <c r="G8" i="10"/>
  <c r="G3" i="10"/>
  <c r="G7" i="10"/>
  <c r="G5" i="10"/>
  <c r="G6" i="10"/>
  <c r="F8" i="10"/>
  <c r="F2" i="10"/>
  <c r="F13" i="1"/>
  <c r="F5" i="10"/>
  <c r="F15" i="1"/>
  <c r="F7" i="10"/>
  <c r="F9" i="1"/>
  <c r="F7" i="1"/>
  <c r="F2" i="1"/>
  <c r="F12" i="1"/>
  <c r="H14" i="1" l="1"/>
  <c r="F8" i="1"/>
  <c r="F4" i="10"/>
  <c r="A16" i="1" l="1"/>
  <c r="A18" i="1"/>
  <c r="A17" i="1"/>
  <c r="A11" i="1"/>
  <c r="A9" i="10"/>
  <c r="A5" i="10"/>
  <c r="A8" i="10"/>
  <c r="A7" i="10"/>
  <c r="A6" i="10"/>
  <c r="A2" i="10"/>
  <c r="A3" i="10"/>
  <c r="H15" i="1"/>
  <c r="A5" i="1" l="1"/>
  <c r="H7" i="1"/>
  <c r="H13" i="1" l="1"/>
  <c r="H9" i="1" l="1"/>
  <c r="H12" i="1" l="1"/>
  <c r="H2" i="1" l="1"/>
  <c r="H10" i="1"/>
  <c r="H5" i="1"/>
  <c r="H4" i="1"/>
  <c r="H6" i="1"/>
  <c r="H3" i="1"/>
  <c r="H4" i="10" l="1"/>
  <c r="G4" i="10"/>
  <c r="A4" i="10" l="1"/>
  <c r="A8" i="1" l="1"/>
  <c r="A13" i="1"/>
  <c r="A12" i="1"/>
  <c r="A15" i="1"/>
  <c r="A9" i="1"/>
  <c r="A2" i="1"/>
  <c r="A14" i="1"/>
  <c r="A7" i="1"/>
  <c r="A6" i="1" l="1"/>
  <c r="A10" i="1"/>
  <c r="A4" i="1"/>
  <c r="A3" i="1"/>
</calcChain>
</file>

<file path=xl/sharedStrings.xml><?xml version="1.0" encoding="utf-8"?>
<sst xmlns="http://schemas.openxmlformats.org/spreadsheetml/2006/main" count="496" uniqueCount="412">
  <si>
    <t>Koht</t>
  </si>
  <si>
    <t>Nimi</t>
  </si>
  <si>
    <t>Vanuse-klass</t>
  </si>
  <si>
    <t>Ettevõte</t>
  </si>
  <si>
    <t>KOKKU</t>
  </si>
  <si>
    <t>M</t>
  </si>
  <si>
    <t>M40</t>
  </si>
  <si>
    <t>N</t>
  </si>
  <si>
    <t>N40</t>
  </si>
  <si>
    <t>Laskmine</t>
  </si>
  <si>
    <t>Tulemuste arv</t>
  </si>
  <si>
    <t>Margus Maidla</t>
  </si>
  <si>
    <t>Piret Põldsaar</t>
  </si>
  <si>
    <t>Anne Kaseväli</t>
  </si>
  <si>
    <t>Hannes Hanimägi</t>
  </si>
  <si>
    <t>Margit Maidla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</si>
  <si>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</si>
  <si>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</si>
  <si>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</si>
  <si>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</si>
  <si>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</si>
  <si>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</si>
  <si>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</si>
  <si>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</si>
  <si>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</si>
  <si>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</si>
  <si>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</si>
  <si>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</si>
  <si>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</si>
  <si>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</si>
  <si>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</si>
  <si>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</si>
  <si>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</si>
  <si>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</si>
  <si>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</si>
  <si>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</si>
  <si>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</si>
  <si>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</si>
  <si>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</si>
  <si>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</si>
  <si>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</si>
  <si>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</si>
  <si>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</si>
  <si>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</si>
  <si>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</si>
  <si>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</si>
  <si>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</si>
  <si>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</si>
  <si>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</si>
  <si>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Marius Pihlak</t>
  </si>
  <si>
    <t>(blank)</t>
  </si>
  <si>
    <t>Grand Total</t>
  </si>
  <si>
    <t>Count of Nimi</t>
  </si>
  <si>
    <t>Total</t>
  </si>
  <si>
    <t>Kaupo Maasing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</si>
  <si>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</si>
  <si>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</si>
  <si>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</si>
  <si>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</si>
  <si>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</si>
  <si>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</si>
  <si>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</si>
  <si>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</si>
  <si>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</si>
  <si>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</si>
  <si>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</si>
  <si>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Laina Mesila-Kaarmann</t>
  </si>
  <si>
    <t>Hannula-Katrin Pandis</t>
  </si>
  <si>
    <t>Mirjo Koit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</si>
  <si>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</si>
  <si>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</si>
  <si>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</si>
  <si>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</si>
  <si>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</si>
  <si>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</si>
  <si>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</si>
  <si>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</si>
  <si>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</si>
  <si>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</si>
  <si>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</si>
  <si>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</si>
  <si>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</si>
  <si>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</si>
  <si>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</si>
  <si>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</si>
  <si>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</si>
  <si>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</si>
  <si>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</si>
  <si>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</si>
  <si>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</si>
  <si>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</si>
  <si>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</si>
  <si>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</si>
  <si>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</si>
  <si>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</si>
  <si>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</si>
  <si>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</si>
  <si>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</si>
  <si>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</si>
  <si>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</si>
  <si>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Stanislav Tolmachev</t>
  </si>
  <si>
    <t>Rain Pajur</t>
  </si>
  <si>
    <t>Vahur Vahemets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</si>
  <si>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</si>
  <si>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</si>
  <si>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</si>
  <si>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</si>
  <si>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</si>
  <si>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</si>
  <si>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</si>
  <si>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</si>
  <si>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</si>
  <si>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</si>
  <si>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</si>
  <si>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</si>
  <si>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</si>
  <si>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</si>
  <si>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</si>
  <si>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</si>
  <si>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</si>
  <si>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</si>
  <si>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</si>
  <si>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</si>
  <si>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</si>
  <si>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</si>
  <si>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</si>
  <si>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</si>
  <si>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</si>
  <si>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</si>
  <si>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</si>
  <si>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</si>
  <si>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</si>
  <si>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</si>
  <si>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</si>
  <si>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</si>
  <si>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</si>
  <si>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</si>
  <si>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</si>
  <si>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</si>
  <si>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</si>
  <si>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</si>
  <si>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</si>
  <si>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</si>
  <si>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</si>
  <si>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</si>
  <si>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</si>
  <si>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</si>
  <si>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</si>
  <si>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</si>
  <si>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</si>
  <si>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</si>
  <si>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 xml:space="preserve">Miljard Liik 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</si>
  <si>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</si>
  <si>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</si>
  <si>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</si>
  <si>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</si>
  <si>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</si>
  <si>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</si>
  <si>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</si>
  <si>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</si>
  <si>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</si>
  <si>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</si>
  <si>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</si>
  <si>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</si>
  <si>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</si>
  <si>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</si>
  <si>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</si>
  <si>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</si>
  <si>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</si>
  <si>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</si>
  <si>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</si>
  <si>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</si>
  <si>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</si>
  <si>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</si>
  <si>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</si>
  <si>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</si>
  <si>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</si>
  <si>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</si>
  <si>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</si>
  <si>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</si>
  <si>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</si>
  <si>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</si>
  <si>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</si>
  <si>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</si>
  <si>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</si>
  <si>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</si>
  <si>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</si>
  <si>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</si>
  <si>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</si>
  <si>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</si>
  <si>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</si>
  <si>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</si>
  <si>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</si>
  <si>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</si>
  <si>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</si>
  <si>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</si>
  <si>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</si>
  <si>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</si>
  <si>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</si>
  <si>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</si>
  <si>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</si>
  <si>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</si>
  <si>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</si>
  <si>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</si>
  <si>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</si>
  <si>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</si>
  <si>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</si>
  <si>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</si>
  <si>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</si>
  <si>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</si>
  <si>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</si>
  <si>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</si>
  <si>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</si>
  <si>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 xml:space="preserve">Merike Klement 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</si>
  <si>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</si>
  <si>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</si>
  <si>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</si>
  <si>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</si>
  <si>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</si>
  <si>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</si>
  <si>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</si>
  <si>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</si>
  <si>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</si>
  <si>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</si>
  <si>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 xml:space="preserve">Kaire Kattai 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</si>
  <si>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</si>
  <si>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</si>
  <si>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</si>
  <si>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</si>
  <si>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</si>
  <si>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</si>
  <si>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</si>
  <si>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</si>
  <si>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 xml:space="preserve">Kadri Vaiksaar 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</si>
  <si>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</si>
  <si>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</si>
  <si>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</si>
  <si>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</si>
  <si>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</si>
  <si>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</si>
  <si>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</si>
  <si>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</si>
  <si>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</si>
  <si>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</si>
  <si>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</si>
  <si>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</si>
  <si>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</si>
  <si>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</si>
  <si>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</si>
  <si>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</si>
  <si>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</si>
  <si>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</si>
  <si>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</si>
  <si>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</si>
  <si>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</si>
  <si>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</si>
  <si>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</si>
  <si>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</si>
  <si>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</si>
  <si>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</si>
  <si>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</si>
  <si>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</si>
  <si>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</si>
  <si>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</si>
  <si>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</si>
  <si>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</si>
  <si>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</si>
  <si>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</si>
  <si>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</si>
  <si>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</si>
  <si>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</si>
  <si>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</si>
  <si>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</si>
  <si>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</si>
  <si>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</si>
  <si>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</si>
  <si>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</si>
  <si>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</si>
  <si>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</si>
  <si>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</si>
  <si>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</si>
  <si>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</si>
  <si>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</si>
  <si>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</si>
  <si>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</si>
  <si>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</si>
  <si>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</si>
  <si>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</si>
  <si>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</si>
  <si>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</si>
  <si>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</si>
  <si>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</si>
  <si>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</si>
  <si>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</si>
  <si>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</si>
  <si>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</si>
  <si>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</si>
  <si>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</si>
  <si>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</si>
  <si>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</si>
  <si>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</si>
  <si>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</si>
  <si>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</si>
  <si>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</si>
  <si>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</si>
  <si>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</si>
  <si>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</si>
  <si>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</si>
  <si>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</si>
  <si>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</si>
  <si>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</si>
  <si>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</si>
  <si>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</si>
  <si>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</si>
  <si>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</si>
  <si>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</si>
  <si>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</si>
  <si>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</si>
  <si>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</si>
  <si>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</si>
  <si>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</si>
  <si>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</si>
  <si>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</si>
  <si>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</si>
  <si>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</si>
  <si>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</si>
  <si>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</si>
  <si>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</si>
  <si>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</si>
  <si>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</si>
  <si>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</si>
  <si>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</si>
  <si>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</si>
  <si>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</si>
  <si>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</si>
  <si>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</si>
  <si>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</si>
  <si>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</si>
  <si>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</si>
  <si>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</si>
  <si>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</si>
  <si>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</si>
  <si>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</si>
  <si>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</si>
  <si>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</si>
  <si>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</si>
  <si>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</si>
  <si>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</si>
  <si>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</si>
  <si>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</si>
  <si>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</si>
  <si>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</si>
  <si>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</si>
  <si>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</si>
  <si>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</si>
  <si>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</si>
  <si>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</si>
  <si>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</si>
  <si>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5 parimat KOKKU</t>
  </si>
  <si>
    <t>Ametinimetus</t>
  </si>
  <si>
    <t>Tõukekelgusõit</t>
  </si>
  <si>
    <t>22. Kekkose suusasõit</t>
  </si>
  <si>
    <t>SPortID promenaadijooks</t>
  </si>
  <si>
    <t>Kergejõustiku non-stop</t>
  </si>
  <si>
    <t>Tõukerattasprint</t>
  </si>
  <si>
    <t>Vibulaskmine</t>
  </si>
  <si>
    <t>Tennise üksikmäng</t>
  </si>
  <si>
    <t>Firmajuhtide golfiturniir</t>
  </si>
  <si>
    <t>Timo Simonlatser</t>
  </si>
  <si>
    <t>Borealis Holding OÜ</t>
  </si>
  <si>
    <t>Juhan Muru</t>
  </si>
  <si>
    <t>AS Norma</t>
  </si>
  <si>
    <t>Merko Ehitus AS</t>
  </si>
  <si>
    <t>SAINT GOBAIN GLASS ESTONIA SE</t>
  </si>
  <si>
    <t>Orkla Eesti AS</t>
  </si>
  <si>
    <t>Raiko Tutt</t>
  </si>
  <si>
    <t>Danske Spordiklubi</t>
  </si>
  <si>
    <t>Lennuliiklusteeninduse AS</t>
  </si>
  <si>
    <t>Heiki Raadik</t>
  </si>
  <si>
    <t>Luminor Spordiklubi MTÜ</t>
  </si>
  <si>
    <t>Aalo Parmas</t>
  </si>
  <si>
    <t>Rõõmu Aiand OÜ</t>
  </si>
  <si>
    <t>Keit Paal</t>
  </si>
  <si>
    <t>SEB</t>
  </si>
  <si>
    <t>Raul Mark</t>
  </si>
  <si>
    <t>Mario Käära</t>
  </si>
  <si>
    <t>Taavi Palu</t>
  </si>
  <si>
    <t>Tallinna Lennujaama Spordiklubi MTÜ</t>
  </si>
  <si>
    <t>Swedbank</t>
  </si>
  <si>
    <t>Elisa Spordiklubi</t>
  </si>
  <si>
    <t>Kaja Lehtla</t>
  </si>
  <si>
    <t>Katrin Kleemann</t>
  </si>
  <si>
    <t>Kaire Kattai</t>
  </si>
  <si>
    <t>Finantsjuht</t>
  </si>
  <si>
    <t>Krediidianalüüsi grupi juht</t>
  </si>
  <si>
    <t>Regionaalmüügi juht</t>
  </si>
  <si>
    <t>Innovatsioonikeskuse juht</t>
  </si>
  <si>
    <t>Spordiklubi juht</t>
  </si>
  <si>
    <t>Juhatuse liige</t>
  </si>
  <si>
    <t>IT juht</t>
  </si>
  <si>
    <t>Component Quality Manager</t>
  </si>
  <si>
    <t>Finantsdirektor</t>
  </si>
  <si>
    <t>NRC Logistics Manager</t>
  </si>
  <si>
    <t>Head of Leasing Baltics</t>
  </si>
  <si>
    <t>Ostujuht</t>
  </si>
  <si>
    <t>Tegevjuht</t>
  </si>
  <si>
    <t>Turundusdirektor</t>
  </si>
  <si>
    <t>Juhatuse esimees</t>
  </si>
  <si>
    <t>Ärianalüüsijuht</t>
  </si>
  <si>
    <t>Töökeskkonna juht</t>
  </si>
  <si>
    <t>Tootmisüksuse juht</t>
  </si>
  <si>
    <t>Büroojuht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</si>
</sst>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4">
    <xf numFmtId="164" fontId="0" fillId="0" borderId="0" xfId="0"/>
    <xf numFmtId="164" fontId="4" fillId="0" borderId="1" xfId="0" applyFont="1" applyBorder="1"/>
    <xf numFmtId="49" fontId="4" fillId="0" borderId="1" xfId="0" applyNumberFormat="1" applyFont="1" applyBorder="1" applyAlignment="1">
      <alignment vertical="top"/>
    </xf>
    <xf numFmtId="1" fontId="4" fillId="0" borderId="1" xfId="0" applyNumberFormat="1" applyFont="1" applyBorder="1"/>
    <xf numFmtId="165" fontId="4" fillId="0" borderId="1" xfId="0" applyNumberFormat="1" applyFont="1" applyBorder="1"/>
    <xf numFmtId="165" fontId="5" fillId="0" borderId="1" xfId="0" applyNumberFormat="1" applyFont="1" applyBorder="1"/>
    <xf numFmtId="0" fontId="5" fillId="0" borderId="1" xfId="0" applyNumberFormat="1" applyFont="1" applyBorder="1" applyAlignment="1">
      <alignment horizontal="center" vertical="top"/>
    </xf>
    <xf numFmtId="164" fontId="1" fillId="0" borderId="1" xfId="0" applyFont="1" applyBorder="1"/>
    <xf numFmtId="164" fontId="8" fillId="0" borderId="0" xfId="0" applyFont="1"/>
    <xf numFmtId="164" fontId="9" fillId="0" borderId="1" xfId="0" applyFont="1" applyBorder="1"/>
    <xf numFmtId="164" fontId="10" fillId="0" borderId="1" xfId="0" applyFont="1" applyBorder="1"/>
    <xf numFmtId="0" fontId="9" fillId="0" borderId="1" xfId="1" applyFont="1" applyBorder="1"/>
    <xf numFmtId="49" fontId="11" fillId="0" borderId="1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164" fontId="12" fillId="0" borderId="1" xfId="0" applyFont="1" applyBorder="1"/>
    <xf numFmtId="164" fontId="8" fillId="0" borderId="0" xfId="0" applyFont="1" applyAlignment="1">
      <alignment horizontal="center"/>
    </xf>
    <xf numFmtId="164" fontId="7" fillId="0" borderId="0" xfId="0" applyFont="1"/>
    <xf numFmtId="164" fontId="0" fillId="0" borderId="3" xfId="0" pivotButton="1" applyBorder="1"/>
    <xf numFmtId="164" fontId="0" fillId="0" borderId="4" xfId="0" applyBorder="1"/>
    <xf numFmtId="164" fontId="0" fillId="0" borderId="3" xfId="0" applyBorder="1"/>
    <xf numFmtId="0" fontId="0" fillId="0" borderId="4" xfId="0" applyNumberFormat="1" applyBorder="1"/>
    <xf numFmtId="164" fontId="0" fillId="0" borderId="5" xfId="0" applyBorder="1"/>
    <xf numFmtId="0" fontId="0" fillId="0" borderId="6" xfId="0" applyNumberFormat="1" applyBorder="1"/>
    <xf numFmtId="164" fontId="0" fillId="0" borderId="7" xfId="0" applyBorder="1"/>
    <xf numFmtId="0" fontId="0" fillId="0" borderId="8" xfId="0" applyNumberFormat="1" applyBorder="1"/>
    <xf numFmtId="164" fontId="5" fillId="0" borderId="2" xfId="0" applyFont="1" applyBorder="1" applyAlignment="1">
      <alignment wrapText="1"/>
    </xf>
    <xf numFmtId="164" fontId="5" fillId="0" borderId="2" xfId="0" applyFont="1" applyBorder="1" applyAlignment="1">
      <alignment horizontal="center" vertical="center" textRotation="180" wrapText="1"/>
    </xf>
    <xf numFmtId="166" fontId="5" fillId="0" borderId="2" xfId="0" applyNumberFormat="1" applyFont="1" applyBorder="1" applyAlignment="1">
      <alignment horizontal="center" vertical="center" textRotation="180" wrapText="1"/>
    </xf>
    <xf numFmtId="166" fontId="8" fillId="0" borderId="1" xfId="0" applyNumberFormat="1" applyFont="1" applyBorder="1"/>
    <xf numFmtId="166" fontId="4" fillId="0" borderId="1" xfId="0" applyNumberFormat="1" applyFont="1" applyBorder="1"/>
    <xf numFmtId="166" fontId="8" fillId="0" borderId="0" xfId="0" applyNumberFormat="1" applyFont="1"/>
    <xf numFmtId="49" fontId="6" fillId="0" borderId="1" xfId="0" applyNumberFormat="1" applyFont="1" applyBorder="1" applyAlignment="1">
      <alignment vertical="top"/>
    </xf>
    <xf numFmtId="166" fontId="5" fillId="0" borderId="9" xfId="0" applyNumberFormat="1" applyFont="1" applyBorder="1" applyAlignment="1">
      <alignment horizontal="center" vertical="center" textRotation="180" wrapText="1"/>
    </xf>
    <xf numFmtId="0" fontId="0" fillId="0" borderId="1" xfId="0" applyNumberFormat="1" applyBorder="1"/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050926" createdVersion="4" refreshedVersion="6" recordCount="618" xr:uid="{00000000-000A-0000-FFFF-FFFF40000000}">
  <cacheSource type="worksheet">
    <worksheetSource ref="B1:B65527" sheet="M40"/>
  </cacheSource>
  <cacheFields count="1">
    <cacheField name="Nimi" numFmtId="0">
      <sharedItems containsBlank="1" count="211">
        <s v="Erko Virgepuu"/>
        <s v="Hannes Veide"/>
        <s v="Taavi Kainel"/>
        <s v="Martin Kärner"/>
        <s v="Aivo Kaljumäe"/>
        <s v="Ivo Stolfot"/>
        <s v="Ardo Pajur"/>
        <s v="Rain Pajur"/>
        <s v="Ilmar Toomsalu"/>
        <s v="Tarvo-Jaan Rebane"/>
        <s v="Endel Karp"/>
        <s v="Juho Joonas"/>
        <s v="Marek Viilol"/>
        <s v="Tanel Kannel"/>
        <s v="Rene Sakkeus"/>
        <s v="Erti Paalberg"/>
        <s v="Heiki Mäesalu"/>
        <s v="Vahur Vahemets"/>
        <s v="Indrek Lõhmus"/>
        <s v="Rain Eller"/>
        <s v="Hannes Hanimägi"/>
        <s v="Henn Zvorovski"/>
        <s v="Armas Elo"/>
        <s v="Meelis Mõis"/>
        <s v="Rait Pallo"/>
        <s v="Andres Vesilind"/>
        <s v="Henno Haava"/>
        <s v="Raul Nikolajev"/>
        <s v="Peeter Kibe"/>
        <s v="Mihkel Nahkur"/>
        <s v="Leho Virma"/>
        <s v="Mati Veetõusme"/>
        <s v="Martin Sõmer"/>
        <s v="Jüri Vahtra"/>
        <s v="Kristjan Kõrgesaar"/>
        <s v="Erki Aljamaa"/>
        <s v="Margus Maidla"/>
        <s v="Andrus Mutli"/>
        <s v="Gunnar Tikerpe"/>
        <s v="Valeri Kuragin"/>
        <s v="Raimo Juurikas"/>
        <s v="Janek Alla"/>
        <s v="Märt Heinvere"/>
        <s v="Arlo Tiits"/>
        <s v="Aidu Ots"/>
        <s v="Aleksander Simakov"/>
        <s v="Janek Suuroja"/>
        <s v="Kuldar Tamm"/>
        <s v="Ardi Aolaid"/>
        <s v="Mati Traat"/>
        <s v="Kaido Kulli"/>
        <s v="Toomas Malm"/>
        <s v="Veikko Tamlak"/>
        <s v="Aaren Väinoja"/>
        <s v="Kalle Berkhald"/>
        <s v="Tarmo Rea"/>
        <s v="Allan Lahe"/>
        <s v="Antti Asu"/>
        <s v="Feliks Oja"/>
        <s v="Tarvi Pihlakas"/>
        <m/>
        <s v="Teet Uuemõis" u="1"/>
        <s v="Janek Kalbin" u="1"/>
        <s v="Toomas Teeväli " u="1"/>
        <s v="Sergey Novikov" u="1"/>
        <s v="Aleksei Truuveer" u="1"/>
        <s v="Andrus Liivand" u="1"/>
        <s v="Janek Kupper" u="1"/>
        <s v="Hillar Ojamäe" u="1"/>
        <s v="Maido Pajusaar" u="1"/>
        <s v="Mikael Grip" u="1"/>
        <s v="Tarvo- Jaan Rebane" u="1"/>
        <s v="Kulno Lehismets" u="1"/>
        <s v="Jaanus Sarv" u="1"/>
        <s v="Aivo Hiie" u="1"/>
        <s v="Erki Lehiste " u="1"/>
        <s v="Taivo Velling" u="1"/>
        <s v="Jaak Veskimeister" u="1"/>
        <s v="Jevgeni Denissov" u="1"/>
        <s v="Vladimir Lebedev" u="1"/>
        <s v="Tarmo Toomela" u="1"/>
        <s v="Andrus Sammelselg" u="1"/>
        <s v="Tarmo Villemi" u="1"/>
        <s v="Rene Allan Riis" u="1"/>
        <s v="Aare-Riho Erik" u="1"/>
        <s v="Valentin Kodi" u="1"/>
        <s v="Ivo Saft" u="1"/>
        <s v="Jüri Järv" u="1"/>
        <s v="Joel Jõul" u="1"/>
        <s v="Boriss Gorelikov" u="1"/>
        <s v="Janno Klausner" u="1"/>
        <s v="Ivo Kukk" u="1"/>
        <s v="Meelis Rebane" u="1"/>
        <s v="Giorgi Pitskevits" u="1"/>
        <s v="Aivar Kask" u="1"/>
        <s v="Aivo Vikat" u="1"/>
        <s v="Ivan Žarov" u="1"/>
        <s v="Randy Korb" u="1"/>
        <s v="Hannes Valk" u="1"/>
        <s v="Vivek Sinha" u="1"/>
        <s v="Aldo Suurväli" u="1"/>
        <s v="Rein Rooni" u="1"/>
        <s v="Heigo Hein" u="1"/>
        <s v="Leino Vint" u="1"/>
        <s v="Viktor Parol" u="1"/>
        <s v="Toomas Männasoo" u="1"/>
        <s v="Igor Pantsenko" u="1"/>
        <s v="Tiit Meidla" u="1"/>
        <s v="Mango Oras" u="1"/>
        <s v="Aland Suba" u="1"/>
        <s v="Jaanus Raudla" u="1"/>
        <s v="Kalev Nurklik" u="1"/>
        <s v="Alger Vedler" u="1"/>
        <s v="Aivar Kiiber" u="1"/>
        <s v="Sergei Tonkonoženko" u="1"/>
        <s v="Priit Loik" u="1"/>
        <s v="Leho Laos" u="1"/>
        <s v="Allan Marnot" u="1"/>
        <s v="Taavi Tell " u="1"/>
        <s v="Märt Jõenurm" u="1"/>
        <s v="Eimar Kogger" u="1"/>
        <s v="Einar Vaino" u="1"/>
        <s v="Elmo Oidermaa" u="1"/>
        <s v="Margus Liivik" u="1"/>
        <s v="Martin Veermäe" u="1"/>
        <s v="Kaidar Hussar" u="1"/>
        <s v="Sulev Lokk" u="1"/>
        <s v="Rünno Lahesoo" u="1"/>
        <s v="Urmas Jõeleht" u="1"/>
        <s v="Toivo Rägastik" u="1"/>
        <s v="Leho Leemet" u="1"/>
        <s v="Aleksandr Kitajev" u="1"/>
        <s v="Taimo Sõmer" u="1"/>
        <s v="Aalo Parmas" u="1"/>
        <s v="Janis Pugri" u="1"/>
        <s v="Elmo Lepiku" u="1"/>
        <s v="Ove Uhtlik" u="1"/>
        <s v="Mart Martinson" u="1"/>
        <s v="Mart Siniorg" u="1"/>
        <s v="Alo Raudik" u="1"/>
        <s v="Aigar Hain" u="1"/>
        <s v="Kaljo Kangur" u="1"/>
        <s v="Henri Pullisaar" u="1"/>
        <s v="Hannes Nurk" u="1"/>
        <s v="Jüri Ellen " u="1"/>
        <s v="Toomas Peterson" u="1"/>
        <s v="Tarmo Rindla" u="1"/>
        <s v="Rene Visnapuu" u="1"/>
        <s v="Janar Jürisoo" u="1"/>
        <s v="Alvar Niglas" u="1"/>
        <s v="Jüri Kuusik" u="1"/>
        <s v="Martin Kärner " u="1"/>
        <s v="Nikolai Osipov" u="1"/>
        <s v="Karel Uurits" u="1"/>
        <s v="Andres Mikkiver" u="1"/>
        <s v="Andres Loo" u="1"/>
        <s v="Urmas Simson" u="1"/>
        <s v="Tormi Lang" u="1"/>
        <s v="Marek Laane" u="1"/>
        <s v="Raul Mark " u="1"/>
        <s v="Janek Vahtra" u="1"/>
        <s v="Tarmo Tammaru" u="1"/>
        <s v="Sulev Salong" u="1"/>
        <s v="Taavi Tell" u="1"/>
        <s v="Ermo Triisa" u="1"/>
        <s v="Jaan Metsa" u="1"/>
        <s v="Taivo Velling " u="1"/>
        <s v="Pelle Nepper" u="1"/>
        <s v="Aleksei Borovkov" u="1"/>
        <s v="Marek Koptelkov" u="1"/>
        <s v="Jaanus Sibul" u="1"/>
        <s v="Silvar Sildos" u="1"/>
        <s v="Tõnu Põldmäe" u="1"/>
        <s v="Raigo Rommot" u="1"/>
        <s v="Urmas Orussaar" u="1"/>
        <s v="Lembit Annus" u="1"/>
        <s v="Aare Haabu" u="1"/>
        <s v="Indrek Sülla" u="1"/>
        <s v="Jaago Jõeleht" u="1"/>
        <s v="Marek Koplimägi" u="1"/>
        <s v="Marko Kaha" u="1"/>
        <s v="Margus Antson" u="1"/>
        <s v="Raul Mark" u="1"/>
        <s v="Aivar Käär" u="1"/>
        <s v="Marek Adli" u="1"/>
        <s v="Kalle Pilt" u="1"/>
        <s v="Alexander Simakov" u="1"/>
        <s v="Karmo Kullik" u="1"/>
        <s v="Margus Liivak" u="1"/>
        <s v="Allan Udu" u="1"/>
        <s v="Arne Pihkva" u="1"/>
        <s v="Roman Abramov" u="1"/>
        <s v="Tiit Tiivoja" u="1"/>
        <s v="Henri Kaarma" u="1"/>
        <s v="Sami Seppänen" u="1"/>
        <s v="Indrek Davel" u="1"/>
        <s v="Alar Urm" u="1"/>
        <s v="Alar Oja " u="1"/>
        <s v="Ants Pertelson" u="1"/>
        <s v="Toomas Vellemäe" u="1"/>
        <s v="Toivo Ellakvere" u="1"/>
        <s v="Endriko Võrklaev" u="1"/>
        <s v="Mart Norman" u="1"/>
        <s v="Sergei Sutin" u="1"/>
        <s v="Heiki Talvik" u="1"/>
        <s v="Mika Sucksdorff" u="1"/>
        <s v="Mart Järvet" u="1"/>
        <s v="Andrei Repp" u="1"/>
        <s v="Koit Sengbusch" u="1"/>
        <s v="Kaidar Hussar " u="1"/>
        <s v="Sergei Shevchenk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629626" createdVersion="4" refreshedVersion="6" recordCount="533" xr:uid="{00000000-000A-0000-FFFF-FFFF41000000}">
  <cacheSource type="worksheet">
    <worksheetSource ref="B1:B65514" sheet="M"/>
  </cacheSource>
  <cacheFields count="1">
    <cacheField name="Nimi" numFmtId="0">
      <sharedItems containsBlank="1" count="587">
        <s v="Mikk Kalamees"/>
        <s v="Jano Järvelaid"/>
        <s v="Martin Maasik"/>
        <s v="Illar Lood"/>
        <s v="Veiko Juurikas"/>
        <s v="Mattis Torn"/>
        <s v="Ahti Raba"/>
        <s v="Timo Moorast"/>
        <s v="Erki Maling"/>
        <s v="Viljar Grauen"/>
        <s v="Erkki Liiv"/>
        <s v="Pent Paalberg"/>
        <s v="Marko Sonn"/>
        <s v="Tanel Tamm"/>
        <s v="Kristjan Tatar"/>
        <s v="Markus Ellisaar"/>
        <s v="Siim Anton"/>
        <s v="Mihkel Järve"/>
        <s v="Siim Ridbeck"/>
        <s v="Imre Teder"/>
        <s v="Raul Harzia"/>
        <s v="Karl Kaljumäe"/>
        <s v="Kristjan Joost"/>
        <s v="Janar Juht"/>
        <s v="Janel Miljand"/>
        <s v="Carlo Rebane"/>
        <s v="Kristjan Kuusik"/>
        <s v="Peep Jalakas"/>
        <s v="Marek Palm"/>
        <s v="Marko Murdjõe"/>
        <s v="Tamor Bakhoff"/>
        <s v="Marko Lamp"/>
        <s v="Erki Katkosild"/>
        <s v="Toomas Randoja"/>
        <s v="Merten Loss"/>
        <s v="Heikko Jäe"/>
        <s v="Sten Toel"/>
        <s v="Marvin Üürike"/>
        <s v="Ramon Reimets"/>
        <s v="Sergei Maslennikov"/>
        <s v="Sven Sinivee"/>
        <s v="Raul R Pappel"/>
        <s v="Priit Koort"/>
        <s v="Arno Arr"/>
        <s v="Kaspar Jüristo"/>
        <s v="Jorma Orusaar"/>
        <s v="Tarvo Metsavas"/>
        <s v="Imre Rammul"/>
        <s v="Meelis Luhtla"/>
        <s v="Aigar Mäesepp"/>
        <s v="Valdis Stalidzans"/>
        <s v="Rain Kalda"/>
        <s v="Kaarel Koitne"/>
        <s v="Margus Grüner"/>
        <s v="Hardi Heinvere"/>
        <s v="Ivar Keerpalu"/>
        <s v="Martin Malinovski"/>
        <s v="Priidu Tammeorg"/>
        <s v="Lauri Lõo"/>
        <s v="Rauno Valdmets"/>
        <s v="Silver Palu"/>
        <s v="Silver Kask"/>
        <s v="Erki Markus"/>
        <s v="Artur Saaliste"/>
        <s v="Gert Põder"/>
        <s v="Stanislav Tolmachev"/>
        <s v="Oliver Saar"/>
        <s v="Mart Raus"/>
        <s v="Cristo Kalder"/>
        <s v="Mirjo Koit"/>
        <s v="Kristjan Tammsaar"/>
        <s v="Andreas Org"/>
        <s v="Luigi Heinmaa"/>
        <s v="Airos Lain"/>
        <s v="Vahur Vent"/>
        <s v="Mikk Mihkel Nurges"/>
        <s v="Olari Simson"/>
        <s v="Edward Rebane"/>
        <s v="Reimo Mürgimäe"/>
        <s v="Vahur Mäe"/>
        <s v="Tanel Oru"/>
        <s v="Ingo Mägi"/>
        <s v="Riho Ahtijainen"/>
        <s v="Feliks Talpsepp"/>
        <s v="Kaupo Maasing"/>
        <s v="Viljar Vooremäe"/>
        <s v="Janar Avloi"/>
        <s v="Margus Täht"/>
        <s v="Leonid Homin"/>
        <s v="Markus Kadastu"/>
        <s v="Marius Pihlak"/>
        <s v="Silver Tilk"/>
        <s v="Silver Soans"/>
        <s v="Joonas Hansen"/>
        <s v="Tanel Klaar"/>
        <s v="Tanel Nõmm"/>
        <s v="Jürgen Erm"/>
        <s v="Sander Avingo"/>
        <s v="Aleks Mägi"/>
        <s v="Henri Palm"/>
        <s v="Sander Veskilt"/>
        <s v="Kristjan Pae"/>
        <s v="Henri Karikosk"/>
        <s v="Kerdo Ilves"/>
        <s v="Tambet Koppelmann"/>
        <s v="Tõnu Talinurm"/>
        <s v="Marek Lempu"/>
        <s v="Ats Heinvere"/>
        <s v="Taavi Õmblus"/>
        <s v="Harles Kiveste"/>
        <s v="Oliver Ruus"/>
        <s v="Taavi Mikker"/>
        <s v="Kristo Puhm"/>
        <s v="Marek Sarkisjan"/>
        <s v="Madis Tombak"/>
        <s v="Mario Reinu"/>
        <s v="Erki Savisaar"/>
        <s v="Rain Värton"/>
        <s v="Kaupo Eerme"/>
        <s v="Ahto Kree"/>
        <s v="Daniil Žarov"/>
        <s v="Ranno Kannel"/>
        <s v="Ats Jõgi"/>
        <s v="Erik Gordeev"/>
        <s v="Karel Piiroja"/>
        <s v="Ramil Rohi"/>
        <s v="Mihkel Eimla"/>
        <s v="Tanel Tiik"/>
        <s v="Ilja Kirin"/>
        <s v="Allar Bernard"/>
        <s v="Andry-Reilo Kahr"/>
        <s v="Jan Spiridonov"/>
        <s v="Kalvi Üleoja"/>
        <s v="Karl-Johannes Kadak"/>
        <s v="Kirill Evseev"/>
        <s v="Kristjan Pentsop"/>
        <s v="Lvov German "/>
        <s v="Miljard Liik "/>
        <s v="Rando Simson"/>
        <s v="Robert Põlder"/>
        <s v="Roman Puškin"/>
        <s v="Siim Lääts"/>
        <s v="Vladislav Pimenov"/>
        <s v="Kaur Kannel"/>
        <m/>
        <s v="Janar Loorits" u="1"/>
        <s v="Georg Abozenko" u="1"/>
        <s v="Harri Hanschmidt" u="1"/>
        <s v="Ville Ränik" u="1"/>
        <s v="Marko Slastinovski" u="1"/>
        <s v="Henry Patzig" u="1"/>
        <s v="Gert Kivimägi" u="1"/>
        <s v="Sander Ligi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Siim Karilaid" u="1"/>
        <s v="Fredi Volens" u="1"/>
        <s v="Ivo Taavel" u="1"/>
        <s v="Rain Sinimaa " u="1"/>
        <s v="Erki Välinurm" u="1"/>
        <s v="Erki Hallang" u="1"/>
        <s v="Thomas Auväärt" u="1"/>
        <s v="Mihkel Mägi" u="1"/>
        <s v="Rustam Novikov" u="1"/>
        <s v="Tom Kagovere" u="1"/>
        <s v="Alexey Soloviev" u="1"/>
        <s v="Kauri Kaunis" u="1"/>
        <s v="Kristjan Meensalu" u="1"/>
        <s v="Verner Elp" u="1"/>
        <s v="Mattias Pettai" u="1"/>
        <s v="Siim Seeman" u="1"/>
        <s v="Indrek Toomas" u="1"/>
        <s v="Rain Viigipuu" u="1"/>
        <s v="Aleksei Gorov" u="1"/>
        <s v="Ranet Untera" u="1"/>
        <s v="Jevgeni Zinovjev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Rene Mustasaar" u="1"/>
        <s v="Rostislav Novossad" u="1"/>
        <s v="Keijo Preem" u="1"/>
        <s v="Sander Saveli" u="1"/>
        <s v="Andrus Mägi" u="1"/>
        <s v="Erko Varblane" u="1"/>
        <s v="Tauri Tilk" u="1"/>
        <s v="Steven Meilus" u="1"/>
        <s v="Deniss Baranov" u="1"/>
        <s v="Oliver Suuster" u="1"/>
        <s v="Raido Roop" u="1"/>
        <s v="Edgars Apinis" u="1"/>
        <s v="Toomas Pippar" u="1"/>
        <s v="Ronald Rotenberg" u="1"/>
        <s v="Riho Laanemaa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Paul Väljataga" u="1"/>
        <s v="Rait Ots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agnel Priske" u="1"/>
        <s v="Reio Moorast" u="1"/>
        <s v="Siim Jäger" u="1"/>
        <s v="Andreas Lõomets" u="1"/>
        <s v="Timo Hallist" u="1"/>
        <s v="Kaido Ruul" u="1"/>
        <s v="Andres Harjak" u="1"/>
        <s v="Hendrik Rull" u="1"/>
        <s v="Karl Vetemaa" u="1"/>
        <s v="Michael Unt" u="1"/>
        <s v="Olev Rei" u="1"/>
        <s v="Ivo Malve" u="1"/>
        <s v="Kristjan Sert" u="1"/>
        <s v="Meelis Koskaru" u="1"/>
        <s v="Margus Tuvikene" u="1"/>
        <s v="Taavi Timm" u="1"/>
        <s v="Valter Aro" u="1"/>
        <s v="Rasmus Pedak" u="1"/>
        <s v="Siim Kambek" u="1"/>
        <s v="Allan Tart" u="1"/>
        <s v="Alan Rüütel" u="1"/>
        <s v="Tanel Vassiljev" u="1"/>
        <s v="Ando Allik" u="1"/>
        <s v="Janno Laende" u="1"/>
        <s v="Georg Mäll" u="1"/>
        <s v="Indrek Raig" u="1"/>
        <s v="Lasse Randma" u="1"/>
        <s v="Veiko Mäekivi" u="1"/>
        <s v="Indrek Kaarlep" u="1"/>
        <s v="Krismar Epner" u="1"/>
        <s v="Karli Kirsimäe" u="1"/>
        <s v="Vitaly Rakhanskiy" u="1"/>
        <s v="Adrian Aništsenko " u="1"/>
        <s v="Kristo Moorits" u="1"/>
        <s v="Juhan Muru" u="1"/>
        <s v="Reimo Orasson" u="1"/>
        <s v="Mihkel Oja" u="1"/>
        <s v="Riho Juurik" u="1"/>
        <s v="Andre Arus" u="1"/>
        <s v="Margus Siitam" u="1"/>
        <s v="Alari Reinmets" u="1"/>
        <s v="Mardo Lundver" u="1"/>
        <s v="Andres Lepik" u="1"/>
        <s v="Raigo Kuningas" u="1"/>
        <s v="Erko Tapp" u="1"/>
        <s v="Marko Mets" u="1"/>
        <s v="Rasmus Eimla" u="1"/>
        <s v="Karel Lumik" u="1"/>
        <s v="Erkki Liiv " u="1"/>
        <s v="Erik Oja" u="1"/>
        <s v="Laur Telliskivi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Martin Milling" u="1"/>
        <s v="Kristo Kork" u="1"/>
        <s v="Kaido Plovits" u="1"/>
        <s v="Aron Kütismaa" u="1"/>
        <s v="Egon Kurnim" u="1"/>
        <s v="Üllar Raud" u="1"/>
        <s v="Sander Mitendorf" u="1"/>
        <s v="Toomas Polli" u="1"/>
        <s v="Peeter Luik" u="1"/>
        <s v="Dmitri Gomon" u="1"/>
        <s v="Kuldar Lääne" u="1"/>
        <s v="Indrek Vallik" u="1"/>
        <s v="Egon Orav" u="1"/>
        <s v="Sven Padjus" u="1"/>
        <s v="Karl-Anders Tammes" u="1"/>
        <s v="Margus Rajaver" u="1"/>
        <s v="Silver Reinart" u="1"/>
        <s v="Martin Ruudi" u="1"/>
        <s v="Dmitri Grigorjev" u="1"/>
        <s v="Indrek Kumm" u="1"/>
        <s v="Rain Eller" u="1"/>
        <s v="Sergei Mitichkin" u="1"/>
        <s v="Andres Nöps" u="1"/>
        <s v="Marden Nõmm" u="1"/>
        <s v="Rainer Änilane" u="1"/>
        <s v="Raigo Metsaste" u="1"/>
        <s v="Kajar Kuldsepp" u="1"/>
        <s v="Taivo Põrk" u="1"/>
        <s v="Aleksei Lipovski" u="1"/>
        <s v="Mark Rubanovitsh" u="1"/>
        <s v="Eduard Kask" u="1"/>
        <s v="Jevgeni Tšerpak" u="1"/>
        <s v="Mario Sõrm" u="1"/>
        <s v="Rasmus Mägi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Raimo Nikolajev" u="1"/>
        <s v="Andrei Sujetin" u="1"/>
        <s v="Kaur Laasma" u="1"/>
        <s v="Andres Filin" u="1"/>
        <s v="Rene Kärner" u="1"/>
        <s v="Mait Kadarbik" u="1"/>
        <s v="Silver Laas" u="1"/>
        <s v="Karl Laius" u="1"/>
        <s v="Kaspar Peek" u="1"/>
        <s v="Andrei Semenjutin" u="1"/>
        <s v="Vahur Veeroja" u="1"/>
        <s v="Siim Sibrits" u="1"/>
        <s v="Krister Randver" u="1"/>
        <s v="Karli Ots" u="1"/>
        <s v="Roman Lutšit" u="1"/>
        <s v="Aimar Hussar " u="1"/>
        <s v="Siim Seedre" u="1"/>
        <s v="Janar Luts" u="1"/>
        <s v="Rando Marjamäe " u="1"/>
        <s v="Germo Vaagert" u="1"/>
        <s v="Martin Toompalu" u="1"/>
        <s v="Priit Sisa" u="1"/>
        <s v="Mait Metsküla" u="1"/>
        <s v="Aimar Hussar" u="1"/>
        <s v="Artur Sevtsuk" u="1"/>
        <s v="Taivo Murumäe" u="1"/>
        <s v="Roland Jõesalu" u="1"/>
        <s v="Olgun Cakabey" u="1"/>
        <s v="Timo Tarkmees" u="1"/>
        <s v="Kaspar Rohtla" u="1"/>
        <s v="Kaspar Maripuu" u="1"/>
        <s v="Rene Poljakov" u="1"/>
        <s v="Karl Rooba" u="1"/>
        <s v="Kaur Pärna" u="1"/>
        <s v="Taavi Koppel" u="1"/>
        <s v="Toomas Mägi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Lauri Lillmaa" u="1"/>
        <s v="Juri Jevdokimov" u="1"/>
        <s v="Andro Salumets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Kalle Novikov" u="1"/>
        <s v="Mikko Maltsaar" u="1"/>
        <s v="Silver Sass" u="1"/>
        <s v="Peeter Viigimets" u="1"/>
        <s v="Lauri Teelem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Kuldar Kirt" u="1"/>
        <s v="Siimo Sikut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Stanislav Krasnogorov" u="1"/>
        <s v="Alvar Salumaa" u="1"/>
        <s v="Rando Härginen" u="1"/>
        <s v="Andrei Nikiforov" u="1"/>
        <s v="Maksim Ovtsinnikov" u="1"/>
        <s v="Raido Hallop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Krister Savitski" u="1"/>
        <s v="Jürgen Pallo" u="1"/>
        <s v="Karl Frederic Iilane" u="1"/>
        <s v="Rainis Värv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Marko Haidak" u="1"/>
        <s v="Indrek Lepner" u="1"/>
        <s v="Andres Aunap" u="1"/>
        <s v="Johannes Liiv" u="1"/>
        <s v="Henri Liiv" u="1"/>
        <s v="Martin Kreutzberg" u="1"/>
        <s v="Margus Raud" u="1"/>
        <s v="Martin Ojase" u="1"/>
        <s v="Raul Suurkask" u="1"/>
        <s v="Kaivar Kull" u="1"/>
        <s v="Priidik Pung" u="1"/>
        <s v="Danel Freiberg" u="1"/>
        <s v="Karl Staub" u="1"/>
        <s v="Martin Tärn" u="1"/>
        <s v="Andreas Meister" u="1"/>
        <s v="Redrik Rahu" u="1"/>
        <s v="Indrek Jaanson" u="1"/>
        <s v="Andrei Varakin" u="1"/>
        <s v="Grigori Salovjov" u="1"/>
        <s v="Agu Rootsma" u="1"/>
        <s v="Tarmo Pertel" u="1"/>
        <s v="Raido Ülper" u="1"/>
        <s v="Marko Kaio" u="1"/>
        <s v="Rait Leheveer" u="1"/>
        <s v="Grigori Ošomkov" u="1"/>
        <s v="Lennart Harju" u="1"/>
        <s v="Marek Palm " u="1"/>
        <s v="Aivo Elken" u="1"/>
        <s v="Kairo Kadarbik" u="1"/>
        <s v="Tristan Tomilin" u="1"/>
        <s v="Sergei Kosmatsjov" u="1"/>
        <s v="Keit Raudvere" u="1"/>
        <s v="Priit Kolli" u="1"/>
        <s v="Erki Tallmeister" u="1"/>
        <s v="Enn Semjonov" u="1"/>
        <s v="Martin Velling" u="1"/>
        <s v="Oleg Kozlov" u="1"/>
        <s v="Antti Laineste" u="1"/>
        <s v="Ardo Säks" u="1"/>
        <s v="Mihkel Karu" u="1"/>
        <s v="Martin Kallion" u="1"/>
        <s v="Deniss Andriaskin" u="1"/>
        <s v="Mart Lehtmets" u="1"/>
        <s v="Remo Kuldkepp" u="1"/>
        <s v="Sergei Dihtiar" u="1"/>
        <s v="Kaspar Kau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Willem Kuningas" u="1"/>
        <s v="Christopher Melk" u="1"/>
        <s v="Janar Kruuda" u="1"/>
        <s v="Jüri Joonas" u="1"/>
        <s v="Raiko Tutt" u="1"/>
        <s v="Andreas Leiman" u="1"/>
        <s v="Jano Aunbaum" u="1"/>
        <s v="Argo Virkebau" u="1"/>
        <s v="Silver Ivaste" u="1"/>
        <s v="Martti Eerma" u="1"/>
        <s v="Juri Shirokov" u="1"/>
        <s v="Kristjan Lepp" u="1"/>
        <s v="Margus Koni" u="1"/>
        <s v="Margus Paju" u="1"/>
        <s v="Indrek Essenson" u="1"/>
        <s v="Markus Vihma" u="1"/>
        <s v="Hergo Heinmets" u="1"/>
        <s v="Tanel Roht" u="1"/>
        <s v="Meelis Jurn" u="1"/>
        <s v="Tõnu Kivaja" u="1"/>
        <s v="Ervins Kampans" u="1"/>
        <s v="Lauri Vaikjärv" u="1"/>
        <s v="Timo Leppik" u="1"/>
        <s v="Aigar Tarre" u="1"/>
        <s v="Siim Audova" u="1"/>
        <s v="Gert Gordejev" u="1"/>
        <s v="Marko Madisson" u="1"/>
        <s v="Inderk Toomas" u="1"/>
        <s v="Dareas Tšeslav" u="1"/>
        <s v="Mehis Küla" u="1"/>
        <s v="Jaan Saks" u="1"/>
        <s v="Aleksei Filin" u="1"/>
        <s v="Jürgen Esinurm" u="1"/>
        <s v="Tõnis Annus" u="1"/>
        <s v="Vladimir Isunin" u="1"/>
        <s v="Romet Troost" u="1"/>
        <s v="Andri Veske" u="1"/>
        <s v="Siin Audova" u="1"/>
        <s v="Jako Jürgenson" u="1"/>
        <s v="Renek Harsija" u="1"/>
        <s v="Meelis Rääk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Andri Milov" u="1"/>
        <s v="Kirill Makin" u="1"/>
        <s v="Argo Aosaar" u="1"/>
        <s v="Mikk Hüüdma" u="1"/>
        <s v="Andri Raudsepp" u="1"/>
        <s v="Martin Dello" u="1"/>
        <s v="Uku-Rasmus Lind" u="1"/>
        <s v="Oleg Rõžkov" u="1"/>
        <s v="Joosep Soop" u="1"/>
        <s v="Siim Valgeväli" u="1"/>
        <s v="Sander Vunk" u="1"/>
        <s v="Jevgeni Kaev" u="1"/>
        <s v="Robert Kitt" u="1"/>
        <s v="Miljard Liik" u="1"/>
        <s v="Vladimir Sarõi" u="1"/>
        <s v="Reimo Roopärg" u="1"/>
        <s v="Janar Kalmus" u="1"/>
        <s v="Aleksei Golenkov" u="1"/>
        <s v="Taiko Tsirna" u="1"/>
        <s v="Alvar Udu" u="1"/>
        <s v="Jüri Jasska" u="1"/>
        <s v="Andres Kiis" u="1"/>
        <s v="Rainis Karro" u="1"/>
        <s v="Jarno Mänd" u="1"/>
        <s v="Lauri Mühlberg" u="1"/>
        <s v="Andreas Papp" u="1"/>
        <s v="Priit Gross" u="1"/>
        <s v="Marko Daljajev" u="1"/>
        <s v="Meelis Veskus" u="1"/>
        <s v="Maikel Jätsa" u="1"/>
        <s v="Andres Heiduk" u="1"/>
        <s v="Eero Jaakre" u="1"/>
        <s v="Andrei Mitt" u="1"/>
        <s v="Raido Hallik" u="1"/>
        <s v="Danil Makarov" u="1"/>
        <s v="Meelis Kadarpik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681944446" createdVersion="4" refreshedVersion="6" recordCount="564" xr:uid="{00000000-000A-0000-FFFF-FFFF42000000}">
  <cacheSource type="worksheet">
    <worksheetSource ref="B1:B65524" sheet="N40"/>
  </cacheSource>
  <cacheFields count="1">
    <cacheField name="Nimi" numFmtId="0">
      <sharedItems containsBlank="1" count="134">
        <s v="Piret Põldsaar"/>
        <s v="Mare Ulp"/>
        <s v="Inge Joonas"/>
        <s v="Pille Tiis"/>
        <s v="Jaanika Parts"/>
        <s v="Kristiina Kõll-Grünberg"/>
        <s v="Silja Lõhmus"/>
        <s v="Merike Mumme"/>
        <s v="Heli Zvorovski"/>
        <s v="Mirja Lind"/>
        <s v="Ave Toomingas"/>
        <s v="Anne Kaseväli"/>
        <s v="Raidi Tammeveski"/>
        <s v="Merle Kale"/>
        <s v="Edit Kannel"/>
        <s v="Annika Virolainen"/>
        <s v="Merike Põldmäe"/>
        <s v="Kristiina Kaldre"/>
        <s v="Jelena Rosenberg"/>
        <s v="Anne Roos"/>
        <s v="Kristi Liiver"/>
        <s v="Katrin Tiru"/>
        <s v="Aire Pärnapuu"/>
        <s v="Katrin Peterson"/>
        <s v="Margit Maidla"/>
        <s v="Tiina Tops"/>
        <s v="Inna Vainu"/>
        <s v="Clelia Piirsoo"/>
        <s v="Liia Juurikas"/>
        <s v="Sirje Kajakas"/>
        <s v="Astrid Mälton"/>
        <s v="Lily Alajärv"/>
        <s v="Marju Sepp"/>
        <s v="Kristi Kippa"/>
        <s v="Anne-Mari Orntlich"/>
        <s v="Merike Maier"/>
        <s v="Diana Genrihov"/>
        <s v="Riika Ploompuu"/>
        <s v="Eha Rei"/>
        <s v="Signe Säde"/>
        <s v="Maarika Pärnasalu"/>
        <s v="Kaija Teemägi"/>
        <m/>
        <s v="Kristi Põldma" u="1"/>
        <s v="Krete Toomla" u="1"/>
        <s v="Marika Raiski" u="1"/>
        <s v="Kaire Taar" u="1"/>
        <s v="Annela Kolk" u="1"/>
        <s v="Helena Evert" u="1"/>
        <s v="Kaja Lehtla" u="1"/>
        <s v="Pille Üprus" u="1"/>
        <s v="Annika Rebane" u="1"/>
        <s v="Margo Treilmann" u="1"/>
        <s v="Evelin Kalda " u="1"/>
        <s v="Ülle Tammerik" u="1"/>
        <s v="Kristel Velling" u="1"/>
        <s v="Tea Pärnik" u="1"/>
        <s v="Virge Aasa" u="1"/>
        <s v="Aet Sallaste" u="1"/>
        <s v="Siret Kegel" u="1"/>
        <s v="Tatjana Tsapenko" u="1"/>
        <s v="Merike Ellen" u="1"/>
        <s v="Kai Kiilmaa" u="1"/>
        <s v="Ülli Sirel" u="1"/>
        <s v="Sandra Niinepuu" u="1"/>
        <s v="Katre Sulu" u="1"/>
        <s v="Pille Haug" u="1"/>
        <s v="Anne-Ly Väljamäe" u="1"/>
        <s v="Katrin Laikre" u="1"/>
        <s v="Merike Harineem" u="1"/>
        <s v="Tuuli Wallenberg" u="1"/>
        <s v="Inga Gechanskaja" u="1"/>
        <s v="Merle Laurimäe" u="1"/>
        <s v="Olga Aleksandrova" u="1"/>
        <s v="Annika Sild" u="1"/>
        <s v="Juta Lindre" u="1"/>
        <s v="Olga Ignatjeva" u="1"/>
        <s v="Ülle Haav" u="1"/>
        <s v="Marit Jäetma" u="1"/>
        <s v="Ethel Amjärv" u="1"/>
        <s v="Jana Veenpere" u="1"/>
        <s v="Kersti Villems" u="1"/>
        <s v="Krista Laever" u="1"/>
        <s v="Hanna Haraka" u="1"/>
        <s v="Evelin Toomela" u="1"/>
        <s v="Marge Raiski" u="1"/>
        <s v="Svea Onno" u="1"/>
        <s v="Rete Kustassoo" u="1"/>
        <s v="Piret Reinik" u="1"/>
        <s v="Taimi Laanela" u="1"/>
        <s v="Anne- Mari Orntlich" u="1"/>
        <s v="Eve Peedimaa" u="1"/>
        <s v="Enna Tišler" u="1"/>
        <s v="Airi Kruusma" u="1"/>
        <s v="Aira Nigul Lepp" u="1"/>
        <s v="Janika Poola" u="1"/>
        <s v="Merle Uibopuu" u="1"/>
        <s v="Annika Vaher" u="1"/>
        <s v="Kairi Viikman" u="1"/>
        <s v="Kristel Amiel" u="1"/>
        <s v="Mari-Liis Lume" u="1"/>
        <s v="Marge Kuus" u="1"/>
        <s v="Marju Lõiv" u="1"/>
        <s v="Urve Keerig" u="1"/>
        <s v="Irene Ligi" u="1"/>
        <s v="Svetlana Grišanova" u="1"/>
        <s v="Kristiina Veervald" u="1"/>
        <s v="Ülle Hollo" u="1"/>
        <s v="Monika Lillenthal" u="1"/>
        <s v="Katrin Mäesalu" u="1"/>
        <s v="Liina Heinvere" u="1"/>
        <s v="Janika Apri" u="1"/>
        <s v="Elika Longmore" u="1"/>
        <s v="Natalia Shevchenko" u="1"/>
        <s v="Pirje Külaots" u="1"/>
        <s v="Tiina Kirt" u="1"/>
        <s v="Eve Teras" u="1"/>
        <s v="Auri Manninen" u="1"/>
        <s v="Nadezda Raid" u="1"/>
        <s v="Tiina Ansperi" u="1"/>
        <s v="Marika Jäädmaa" u="1"/>
        <s v="Evelin Kalda" u="1"/>
        <s v="Monika Vallimäe" u="1"/>
        <s v="Chris Helin Loik" u="1"/>
        <s v="Gerly Aadli" u="1"/>
        <s v="Margot Paas" u="1"/>
        <s v="Kristiina Kõll- Grünberg" u="1"/>
        <s v="Anneli Õige" u="1"/>
        <s v="Marje Viirmann" u="1"/>
        <s v="Õnne Kägo" u="1"/>
        <s v="Tuuli Leito" u="1"/>
        <s v="Marge Keerig" u="1"/>
        <s v="Oksana Oja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700683449075" createdVersion="4" refreshedVersion="6" recordCount="578" xr:uid="{00000000-000A-0000-FFFF-FFFF43000000}">
  <cacheSource type="worksheet">
    <worksheetSource ref="B1:B65521" sheet="N"/>
  </cacheSource>
  <cacheFields count="1">
    <cacheField name="Nimi" numFmtId="0">
      <sharedItems containsBlank="1" count="314">
        <s v="Laura Maasik"/>
        <s v="Laina Mesila-Kaarmann"/>
        <s v="Karin Lusikas"/>
        <s v="Hannula-Katrin Pandis"/>
        <s v="Sille Meikop"/>
        <s v="Epp Paalberg"/>
        <s v="Inger Romanenko"/>
        <s v="Kaisi Udumäe"/>
        <s v="Triin Preem"/>
        <s v="Kerti Kesküla"/>
        <s v="Triin Soha"/>
        <s v="Marie-Helene Lõhmus"/>
        <s v="Maris Palopääl"/>
        <s v="Kadri-Ann Parmas"/>
        <s v="Marleen Varblas"/>
        <s v="Triinu Viiderfeld"/>
        <s v="Hanna Liisa Teder"/>
        <s v="Ülle Lumiste"/>
        <s v="Anni Niidumaa"/>
        <s v="Ave Ots"/>
        <s v="Helena Zvorovski"/>
        <s v="Maarja Maarjakõiv"/>
        <s v="Tatjana Vakulenko"/>
        <s v="Reelika Martoja"/>
        <s v="Elina Tomson"/>
        <s v="Liivi Volt"/>
        <s v="Kristi Unt"/>
        <s v="Keidy Aru"/>
        <s v="Kristel Leif"/>
        <s v="Kaidi Suurorg"/>
        <s v="Jana Üksik "/>
        <s v="Kärt Heinvere"/>
        <s v="Marie-Mädli Kivimäe"/>
        <s v="Õnnela Skobiej"/>
        <s v="Marje Mölder"/>
        <s v="Merlin Stamm"/>
        <s v="Birgit Barbo"/>
        <s v="Heidy Roosimägi"/>
        <s v="Kreete Järv"/>
        <s v="Katrin Välja"/>
        <s v="Mari Konsap"/>
        <s v="Elina Vilja"/>
        <s v="Ksenia Zahharenkova"/>
        <s v="Helina Kõrran"/>
        <s v="Ingrid Moor"/>
        <s v="Kerttu Lääne"/>
        <s v="Merike Klement "/>
        <s v="Arabella Arro"/>
        <s v="Lizett Käos"/>
        <s v="Kaire Kattai "/>
        <s v="Kristel Elbrecht"/>
        <s v="Gerly Aadli"/>
        <s v="Evelin Mutli"/>
        <s v="Karina Osnatš"/>
        <s v="Kati Engmann"/>
        <s v="Piret Mägi"/>
        <s v="Viktoria Koljagina"/>
        <s v="Ketlin Loob"/>
        <s v="Brigita Brjuhhanov"/>
        <s v="Triin Eevardi"/>
        <s v="Anette-Marie Arula"/>
        <s v="Kärt Laas"/>
        <s v="Merilin Mändmaa"/>
        <s v="Mari Laanemets"/>
        <s v="Kertu Leppik"/>
        <s v="Merje Kracht"/>
        <s v="Kathriin Usai"/>
        <s v="Sandra Tarikas"/>
        <s v="Mai Kraft"/>
        <s v="Kristi Vaks"/>
        <s v="Liisi Vaguri"/>
        <s v="Tiina Ilus"/>
        <s v="Triinu Liitmaa"/>
        <s v="Katrin Hein"/>
        <s v="Kristel Kammer"/>
        <s v="Karin Kamdron"/>
        <s v="Krete-Riin Talsi"/>
        <s v="Annika Suup"/>
        <s v="Margit Savisaar"/>
        <s v="Maret Mägi"/>
        <s v="Mari Hindov"/>
        <s v="Helen Hanimägi"/>
        <s v="Lise-Lota Imala"/>
        <s v="Aleksandra Krijer"/>
        <s v="Anastassia Belkov"/>
        <s v="Kadri Rampe"/>
        <s v="Aljona Jakovleva"/>
        <s v="Jekaterina Voronova"/>
        <s v="Jelena Uustal"/>
        <s v="Kadri Pajumaa"/>
        <s v="Kadri Vaiksaar "/>
        <s v="Katarina Kotselainen"/>
        <s v="Kristi Mets"/>
        <s v="Olga Rannamäe"/>
        <s v="Taru Ahjoniemi"/>
        <s v="Teele Malm"/>
        <s v="Kersti Hausenberg"/>
        <m/>
        <s v="Ruth Inno" u="1"/>
        <s v="Getlin Saar" u="1"/>
        <s v="Marlis Kekk" u="1"/>
        <s v="Sandra Velling" u="1"/>
        <s v="Elisabet Visnapuu" u="1"/>
        <s v="Alena Hollo" u="1"/>
        <s v="Eliise Ilves" u="1"/>
        <s v="Elina Ojamets" u="1"/>
        <s v="Kärt Viilup" u="1"/>
        <s v="Inger Paroll" u="1"/>
        <s v="Karin Lüütsepp" u="1"/>
        <s v="Katrin Jürimäe" u="1"/>
        <s v="Kati Maripuu " u="1"/>
        <s v="Kairi Teeväli " u="1"/>
        <s v="Ülle Olli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Pirjo Pihlak" u="1"/>
        <s v="Kristi Moisto" u="1"/>
        <s v="Erika Aus" u="1"/>
        <s v="Cathy Saem" u="1"/>
        <s v="Kadri Olesk" u="1"/>
        <s v="Külli Kraner" u="1"/>
        <s v="Triin Sassin" u="1"/>
        <s v="Katre Kuulpak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Anna Romanenko" u="1"/>
        <s v="Meelika Õismaa" u="1"/>
        <s v="Jaana Üksik" u="1"/>
        <s v="Helen Pärli" u="1"/>
        <s v="Liina Tasa " u="1"/>
        <s v="Reili Lehis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Inga Mattiesen" u="1"/>
        <s v="Enelin Kavak" u="1"/>
        <s v="Triin Tinnuri" u="1"/>
        <s v="Jelena Teetaus" u="1"/>
        <s v="Elina Liivat" u="1"/>
        <s v="Jaanika Linn" u="1"/>
        <s v="Geelia Landes" u="1"/>
        <s v="Annika Toiger" u="1"/>
        <s v="Marie H.L. Kikkas" u="1"/>
        <s v="Tuuli Stern" u="1"/>
        <s v="Kati Liibak" u="1"/>
        <s v="Inga Ehala" u="1"/>
        <s v="Kristel Teets" u="1"/>
        <s v="Grete-Merit Siiak" u="1"/>
        <s v="Liisa Kuuse" u="1"/>
        <s v="Maris Terno" u="1"/>
        <s v="Kaire Kattai" u="1"/>
        <s v="Elsbeth Link " u="1"/>
        <s v="Kätlin Paabel" u="1"/>
        <s v="Triinu Kapp" u="1"/>
        <s v="Ivika Ojasaar" u="1"/>
        <s v="Karin Kanepi" u="1"/>
        <s v="Kristina Toms" u="1"/>
        <s v="Stiina Tihanov" u="1"/>
        <s v="Siiri Mere" u="1"/>
        <s v="Eve Härm" u="1"/>
        <s v="Signe Rätsep" u="1"/>
        <s v="Pille Maripuu" u="1"/>
        <s v="Anu Konga" u="1"/>
        <s v="Astrid Punt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Aljona Sergejeva" u="1"/>
        <s v="Liilia Goncharenko" u="1"/>
        <s v="Maria Aleksandrova" u="1"/>
        <s v="Triin Vilman" u="1"/>
        <s v="Mia Pankratov" u="1"/>
        <s v="Kristina Rudenko" u="1"/>
        <s v="Martha Türkson-Zujev" u="1"/>
        <s v="Aet Udusaar" u="1"/>
        <s v="Lemmiki Ehatamm" u="1"/>
        <s v="Svetlana Sokolova" u="1"/>
        <s v="Anastassia Moissejeva" u="1"/>
        <s v="Karin Suvi" u="1"/>
        <s v="Kati Kraaving" u="1"/>
        <s v="Maiki Maalberg" u="1"/>
        <s v="Reelika Rikanson" u="1"/>
        <s v="Veronika Poddubnaja" u="1"/>
        <s v="Gea Liblik" u="1"/>
        <s v="Piret Kurval" u="1"/>
        <s v="Piret Pärnik" u="1"/>
        <s v="Margarita Malkova" u="1"/>
        <s v="Polina Lutsevits" u="1"/>
        <s v="Marianna Rõbinskaja " u="1"/>
        <s v="Reenika East" u="1"/>
        <s v="Meelika Kirsiste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arina Maltis" u="1"/>
        <s v="Kristiine Melk" u="1"/>
        <s v="Elli Baronetskaja" u="1"/>
        <s v="Kairi Hints" u="1"/>
        <s v="Kreete Teder" u="1"/>
        <s v="Kadri Vaiksaar" u="1"/>
        <s v="Liisa Tammik" u="1"/>
        <s v="Annely Kalmus" u="1"/>
        <s v="Kerstin Kürsa" u="1"/>
        <s v="Kerttu-Liis Laane" u="1"/>
        <s v="Kristiina Põldsaar" u="1"/>
        <s v="Merlin Välja" u="1"/>
        <s v="Merike Klement" u="1"/>
        <s v="Raili Juurikas" u="1"/>
        <s v="Julja Sobol" u="1"/>
        <s v="Piret Pahapill" u="1"/>
        <s v="Elis Odar" u="1"/>
        <s v="Krislin Pärt" u="1"/>
        <s v="Nele Kasemaa" u="1"/>
        <s v="Terje Tõnutare" u="1"/>
        <s v="Jekaterina Ševtsova " u="1"/>
        <s v="Cathy Saem " u="1"/>
        <s v="Kati Luukas" u="1"/>
        <s v="Piret Kummel" u="1"/>
        <s v="Kairi Schmidt" u="1"/>
        <s v="Laura Klemmer" u="1"/>
        <s v="Liis Kokk" u="1"/>
        <s v="Inna Hanni" u="1"/>
        <s v="Loreen Ulp" u="1"/>
        <s v="Nelli Sepp" u="1"/>
        <s v="Ann Varunov" u="1"/>
        <s v="Ilona Kotova" u="1"/>
        <s v="Mari-Liis Jääger" u="1"/>
        <s v="Helena Peik" u="1"/>
        <s v="Kristi Tamm" u="1"/>
        <s v="Piret Toome" u="1"/>
        <s v="Irina Suhhova" u="1"/>
        <s v="Ksenia Zahharenkova" u="1"/>
        <s v="Monika Sepp" u="1"/>
        <s v="Krista Kalbin" u="1"/>
        <s v="Kärt Heinvere " u="1"/>
        <s v="Brit Padjus" u="1"/>
        <s v="Triin Jäädmaa" u="1"/>
        <s v="Christine Käis" u="1"/>
        <s v="Marilin Pikaro" u="1"/>
        <s v="Kelly Paasian" u="1"/>
        <s v="Birgit Hänilane" u="1"/>
        <s v="Jelena Kuprikova" u="1"/>
        <s v="Kaie Višnevski" u="1"/>
        <s v="Aleksandra Armas" u="1"/>
        <s v="Kati Maripuu" u="1"/>
        <s v="Maarion Kirsipuu" u="1"/>
        <s v="Liis Lõhmus" u="1"/>
        <s v="Katrin Lusikas" u="1"/>
        <s v="Looris Kadakas" u="1"/>
        <s v="Anastassia Mebald" u="1"/>
        <s v="Liisa Linhein" u="1"/>
        <s v="Triin Sassian" u="1"/>
        <s v="Merili Palu" u="1"/>
        <s v="Greete Kallast" u="1"/>
        <s v="Kristiina Klemm" u="1"/>
        <s v="Riti Ruul" u="1"/>
        <s v="Meren Tamm" u="1"/>
        <s v="Kairi Käärt" u="1"/>
        <s v="Reili Kaibald" u="1"/>
        <s v="Kristiina Kaldre" u="1"/>
        <s v="Kate Piir" u="1"/>
        <s v="Kati Loite" u="1"/>
        <s v="Kaidi Toompalu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33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6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7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12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66" firstHeaderRow="2" firstDataRow="2" firstDataCol="1"/>
  <pivotFields count="1">
    <pivotField axis="axisRow" dataField="1" compact="0" outline="0" subtotalTop="0" showAll="0" includeNewItemsInFilter="1" sortType="ascending">
      <items count="212">
        <item m="1" x="133"/>
        <item m="1" x="176"/>
        <item x="53"/>
        <item m="1" x="84"/>
        <item x="44"/>
        <item m="1" x="140"/>
        <item m="1" x="94"/>
        <item m="1" x="113"/>
        <item m="1" x="183"/>
        <item m="1" x="74"/>
        <item x="4"/>
        <item m="1" x="95"/>
        <item m="1" x="109"/>
        <item m="1" x="197"/>
        <item m="1" x="196"/>
        <item m="1" x="100"/>
        <item x="45"/>
        <item m="1" x="131"/>
        <item m="1" x="168"/>
        <item m="1" x="65"/>
        <item m="1" x="186"/>
        <item m="1" x="112"/>
        <item x="56"/>
        <item m="1" x="117"/>
        <item m="1" x="189"/>
        <item m="1" x="139"/>
        <item m="1" x="149"/>
        <item m="1" x="207"/>
        <item m="1" x="155"/>
        <item m="1" x="154"/>
        <item x="25"/>
        <item m="1" x="66"/>
        <item x="37"/>
        <item m="1" x="81"/>
        <item m="1" x="198"/>
        <item x="57"/>
        <item x="48"/>
        <item x="6"/>
        <item x="43"/>
        <item x="22"/>
        <item m="1" x="190"/>
        <item m="1" x="89"/>
        <item m="1" x="120"/>
        <item m="1" x="121"/>
        <item m="1" x="135"/>
        <item m="1" x="122"/>
        <item x="10"/>
        <item m="1" x="201"/>
        <item x="35"/>
        <item m="1" x="75"/>
        <item x="0"/>
        <item m="1" x="164"/>
        <item x="15"/>
        <item x="58"/>
        <item m="1" x="93"/>
        <item x="38"/>
        <item x="20"/>
        <item m="1" x="143"/>
        <item m="1" x="98"/>
        <item x="1"/>
        <item m="1" x="102"/>
        <item x="16"/>
        <item m="1" x="204"/>
        <item x="21"/>
        <item x="26"/>
        <item m="1" x="193"/>
        <item m="1" x="142"/>
        <item m="1" x="68"/>
        <item m="1" x="106"/>
        <item x="8"/>
        <item m="1" x="195"/>
        <item x="18"/>
        <item m="1" x="177"/>
        <item m="1" x="96"/>
        <item m="1" x="91"/>
        <item m="1" x="86"/>
        <item x="5"/>
        <item m="1" x="178"/>
        <item m="1" x="77"/>
        <item m="1" x="165"/>
        <item m="1" x="110"/>
        <item m="1" x="73"/>
        <item m="1" x="170"/>
        <item m="1" x="148"/>
        <item x="41"/>
        <item m="1" x="62"/>
        <item m="1" x="67"/>
        <item x="46"/>
        <item m="1" x="160"/>
        <item m="1" x="134"/>
        <item m="1" x="90"/>
        <item m="1" x="78"/>
        <item m="1" x="88"/>
        <item x="11"/>
        <item m="1" x="144"/>
        <item m="1" x="87"/>
        <item m="1" x="150"/>
        <item x="33"/>
        <item m="1" x="125"/>
        <item m="1" x="209"/>
        <item x="50"/>
        <item m="1" x="111"/>
        <item m="1" x="141"/>
        <item x="54"/>
        <item m="1" x="185"/>
        <item m="1" x="153"/>
        <item m="1" x="187"/>
        <item m="1" x="208"/>
        <item x="34"/>
        <item x="47"/>
        <item m="1" x="72"/>
        <item m="1" x="116"/>
        <item m="1" x="130"/>
        <item x="30"/>
        <item m="1" x="103"/>
        <item m="1" x="175"/>
        <item m="1" x="69"/>
        <item m="1" x="108"/>
        <item m="1" x="184"/>
        <item m="1" x="179"/>
        <item m="1" x="169"/>
        <item m="1" x="158"/>
        <item x="12"/>
        <item m="1" x="181"/>
        <item m="1" x="188"/>
        <item m="1" x="123"/>
        <item x="36"/>
        <item m="1" x="180"/>
        <item m="1" x="206"/>
        <item m="1" x="137"/>
        <item m="1" x="202"/>
        <item m="1" x="138"/>
        <item x="3"/>
        <item m="1" x="151"/>
        <item x="32"/>
        <item m="1" x="124"/>
        <item x="49"/>
        <item x="31"/>
        <item x="23"/>
        <item m="1" x="92"/>
        <item x="29"/>
        <item m="1" x="205"/>
        <item m="1" x="70"/>
        <item x="42"/>
        <item m="1" x="119"/>
        <item m="1" x="152"/>
        <item m="1" x="136"/>
        <item x="28"/>
        <item m="1" x="167"/>
        <item m="1" x="115"/>
        <item m="1" x="173"/>
        <item x="40"/>
        <item x="19"/>
        <item x="7"/>
        <item x="24"/>
        <item m="1" x="97"/>
        <item m="1" x="182"/>
        <item m="1" x="159"/>
        <item x="27"/>
        <item m="1" x="101"/>
        <item m="1" x="83"/>
        <item x="14"/>
        <item m="1" x="147"/>
        <item m="1" x="191"/>
        <item m="1" x="127"/>
        <item m="1" x="194"/>
        <item m="1" x="210"/>
        <item m="1" x="203"/>
        <item m="1" x="114"/>
        <item m="1" x="64"/>
        <item m="1" x="171"/>
        <item m="1" x="126"/>
        <item m="1" x="162"/>
        <item x="2"/>
        <item m="1" x="163"/>
        <item m="1" x="118"/>
        <item m="1" x="132"/>
        <item m="1" x="76"/>
        <item m="1" x="166"/>
        <item x="13"/>
        <item x="55"/>
        <item m="1" x="146"/>
        <item m="1" x="161"/>
        <item m="1" x="80"/>
        <item m="1" x="82"/>
        <item x="59"/>
        <item m="1" x="71"/>
        <item x="9"/>
        <item m="1" x="61"/>
        <item m="1" x="107"/>
        <item m="1" x="192"/>
        <item m="1" x="200"/>
        <item m="1" x="129"/>
        <item x="51"/>
        <item m="1" x="105"/>
        <item m="1" x="145"/>
        <item m="1" x="63"/>
        <item m="1" x="199"/>
        <item m="1" x="157"/>
        <item m="1" x="172"/>
        <item m="1" x="128"/>
        <item m="1" x="174"/>
        <item m="1" x="156"/>
        <item x="17"/>
        <item m="1" x="85"/>
        <item x="39"/>
        <item x="52"/>
        <item m="1" x="104"/>
        <item m="1" x="99"/>
        <item m="1" x="79"/>
        <item x="60"/>
        <item t="default"/>
      </items>
    </pivotField>
  </pivotFields>
  <rowFields count="1">
    <field x="0"/>
  </rowFields>
  <rowItems count="62">
    <i>
      <x v="2"/>
    </i>
    <i>
      <x v="4"/>
    </i>
    <i>
      <x v="10"/>
    </i>
    <i>
      <x v="16"/>
    </i>
    <i>
      <x v="22"/>
    </i>
    <i>
      <x v="30"/>
    </i>
    <i>
      <x v="32"/>
    </i>
    <i>
      <x v="35"/>
    </i>
    <i>
      <x v="36"/>
    </i>
    <i>
      <x v="37"/>
    </i>
    <i>
      <x v="38"/>
    </i>
    <i>
      <x v="39"/>
    </i>
    <i>
      <x v="46"/>
    </i>
    <i>
      <x v="48"/>
    </i>
    <i>
      <x v="50"/>
    </i>
    <i>
      <x v="52"/>
    </i>
    <i>
      <x v="53"/>
    </i>
    <i>
      <x v="55"/>
    </i>
    <i>
      <x v="56"/>
    </i>
    <i>
      <x v="59"/>
    </i>
    <i>
      <x v="61"/>
    </i>
    <i>
      <x v="63"/>
    </i>
    <i>
      <x v="64"/>
    </i>
    <i>
      <x v="69"/>
    </i>
    <i>
      <x v="71"/>
    </i>
    <i>
      <x v="76"/>
    </i>
    <i>
      <x v="84"/>
    </i>
    <i>
      <x v="87"/>
    </i>
    <i>
      <x v="93"/>
    </i>
    <i>
      <x v="97"/>
    </i>
    <i>
      <x v="100"/>
    </i>
    <i>
      <x v="103"/>
    </i>
    <i>
      <x v="108"/>
    </i>
    <i>
      <x v="109"/>
    </i>
    <i>
      <x v="113"/>
    </i>
    <i>
      <x v="122"/>
    </i>
    <i>
      <x v="126"/>
    </i>
    <i>
      <x v="132"/>
    </i>
    <i>
      <x v="134"/>
    </i>
    <i>
      <x v="136"/>
    </i>
    <i>
      <x v="137"/>
    </i>
    <i>
      <x v="138"/>
    </i>
    <i>
      <x v="140"/>
    </i>
    <i>
      <x v="143"/>
    </i>
    <i>
      <x v="147"/>
    </i>
    <i>
      <x v="151"/>
    </i>
    <i>
      <x v="152"/>
    </i>
    <i>
      <x v="153"/>
    </i>
    <i>
      <x v="154"/>
    </i>
    <i>
      <x v="158"/>
    </i>
    <i>
      <x v="161"/>
    </i>
    <i>
      <x v="173"/>
    </i>
    <i>
      <x v="179"/>
    </i>
    <i>
      <x v="180"/>
    </i>
    <i>
      <x v="185"/>
    </i>
    <i>
      <x v="187"/>
    </i>
    <i>
      <x v="193"/>
    </i>
    <i>
      <x v="203"/>
    </i>
    <i>
      <x v="205"/>
    </i>
    <i>
      <x v="206"/>
    </i>
    <i>
      <x v="210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5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103" firstHeaderRow="2" firstDataRow="2" firstDataCol="1"/>
  <pivotFields count="1">
    <pivotField axis="axisRow" dataField="1" compact="0" outline="0" subtotalTop="0" showAll="0" includeNewItemsInFilter="1" sortType="ascending">
      <items count="315">
        <item m="1" x="208"/>
        <item m="1" x="293"/>
        <item x="83"/>
        <item m="1" x="103"/>
        <item x="86"/>
        <item m="1" x="201"/>
        <item m="1" x="147"/>
        <item x="84"/>
        <item m="1" x="299"/>
        <item m="1" x="211"/>
        <item x="60"/>
        <item m="1" x="274"/>
        <item m="1" x="149"/>
        <item m="1" x="251"/>
        <item x="18"/>
        <item m="1" x="131"/>
        <item x="77"/>
        <item m="1" x="170"/>
        <item m="1" x="198"/>
        <item m="1" x="225"/>
        <item m="1" x="191"/>
        <item m="1" x="121"/>
        <item x="47"/>
        <item m="1" x="235"/>
        <item m="1" x="192"/>
        <item m="1" x="148"/>
        <item x="19"/>
        <item x="36"/>
        <item m="1" x="290"/>
        <item x="58"/>
        <item m="1" x="285"/>
        <item m="1" x="160"/>
        <item m="1" x="126"/>
        <item m="1" x="265"/>
        <item m="1" x="287"/>
        <item m="1" x="135"/>
        <item m="1" x="132"/>
        <item m="1" x="226"/>
        <item m="1" x="104"/>
        <item m="1" x="167"/>
        <item m="1" x="105"/>
        <item x="24"/>
        <item x="41"/>
        <item m="1" x="260"/>
        <item m="1" x="102"/>
        <item m="1" x="246"/>
        <item m="1" x="180"/>
        <item m="1" x="164"/>
        <item x="5"/>
        <item m="1" x="125"/>
        <item m="1" x="243"/>
        <item m="1" x="188"/>
        <item x="52"/>
        <item m="1" x="217"/>
        <item m="1" x="169"/>
        <item m="1" x="114"/>
        <item m="1" x="194"/>
        <item x="51"/>
        <item m="1" x="161"/>
        <item m="1" x="99"/>
        <item m="1" x="303"/>
        <item m="1" x="176"/>
        <item x="16"/>
        <item x="3"/>
        <item x="37"/>
        <item m="1" x="199"/>
        <item x="81"/>
        <item m="1" x="152"/>
        <item m="1" x="277"/>
        <item x="20"/>
        <item m="1" x="116"/>
        <item x="43"/>
        <item m="1" x="275"/>
        <item m="1" x="174"/>
        <item m="1" x="163"/>
        <item m="1" x="107"/>
        <item x="6"/>
        <item m="1" x="233"/>
        <item x="44"/>
        <item m="1" x="271"/>
        <item m="1" x="280"/>
        <item m="1" x="183"/>
        <item m="1" x="151"/>
        <item m="1" x="168"/>
        <item x="30"/>
        <item m="1" x="136"/>
        <item m="1" x="242"/>
        <item m="1" x="195"/>
        <item m="1" x="264"/>
        <item x="87"/>
        <item m="1" x="291"/>
        <item m="1" x="166"/>
        <item x="88"/>
        <item m="1" x="228"/>
        <item m="1" x="258"/>
        <item m="1" x="117"/>
        <item m="1" x="127"/>
        <item x="89"/>
        <item x="85"/>
        <item m="1" x="193"/>
        <item m="1" x="249"/>
        <item x="90"/>
        <item m="1" x="146"/>
        <item x="13"/>
        <item m="1" x="229"/>
        <item x="29"/>
        <item m="1" x="312"/>
        <item m="1" x="141"/>
        <item m="1" x="292"/>
        <item m="1" x="179"/>
        <item x="49"/>
        <item m="1" x="247"/>
        <item m="1" x="307"/>
        <item m="1" x="268"/>
        <item m="1" x="241"/>
        <item m="1" x="111"/>
        <item m="1" x="138"/>
        <item x="7"/>
        <item x="75"/>
        <item m="1" x="184"/>
        <item x="2"/>
        <item m="1" x="108"/>
        <item m="1" x="212"/>
        <item m="1" x="244"/>
        <item x="53"/>
        <item m="1" x="122"/>
        <item m="1" x="118"/>
        <item x="91"/>
        <item m="1" x="159"/>
        <item m="1" x="310"/>
        <item x="66"/>
        <item x="54"/>
        <item m="1" x="213"/>
        <item m="1" x="173"/>
        <item m="1" x="311"/>
        <item m="1" x="266"/>
        <item m="1" x="294"/>
        <item m="1" x="110"/>
        <item m="1" x="130"/>
        <item x="73"/>
        <item m="1" x="109"/>
        <item m="1" x="297"/>
        <item x="39"/>
        <item x="27"/>
        <item m="1" x="113"/>
        <item m="1" x="289"/>
        <item m="1" x="144"/>
        <item x="96"/>
        <item m="1" x="252"/>
        <item x="9"/>
        <item x="45"/>
        <item m="1" x="253"/>
        <item m="1" x="145"/>
        <item x="64"/>
        <item m="1" x="157"/>
        <item x="57"/>
        <item x="38"/>
        <item m="1" x="248"/>
        <item x="76"/>
        <item m="1" x="261"/>
        <item m="1" x="283"/>
        <item x="50"/>
        <item x="74"/>
        <item x="28"/>
        <item m="1" x="175"/>
        <item x="92"/>
        <item m="1" x="124"/>
        <item m="1" x="238"/>
        <item m="1" x="278"/>
        <item x="26"/>
        <item x="69"/>
        <item m="1" x="309"/>
        <item m="1" x="304"/>
        <item m="1" x="254"/>
        <item m="1" x="119"/>
        <item m="1" x="139"/>
        <item m="1" x="245"/>
        <item m="1" x="206"/>
        <item m="1" x="185"/>
        <item x="42"/>
        <item m="1" x="281"/>
        <item x="31"/>
        <item m="1" x="284"/>
        <item m="1" x="137"/>
        <item x="61"/>
        <item m="1" x="106"/>
        <item m="1" x="181"/>
        <item m="1" x="128"/>
        <item x="1"/>
        <item m="1" x="269"/>
        <item x="0"/>
        <item m="1" x="209"/>
        <item m="1" x="202"/>
        <item m="1" x="140"/>
        <item m="1" x="234"/>
        <item m="1" x="153"/>
        <item m="1" x="270"/>
        <item m="1" x="296"/>
        <item m="1" x="177"/>
        <item m="1" x="300"/>
        <item m="1" x="250"/>
        <item m="1" x="156"/>
        <item x="70"/>
        <item x="25"/>
        <item x="82"/>
        <item x="48"/>
        <item m="1" x="298"/>
        <item m="1" x="272"/>
        <item m="1" x="231"/>
        <item m="1" x="295"/>
        <item x="21"/>
        <item x="68"/>
        <item m="1" x="214"/>
        <item m="1" x="133"/>
        <item m="1" x="142"/>
        <item m="1" x="237"/>
        <item x="79"/>
        <item m="1" x="220"/>
        <item x="78"/>
        <item x="80"/>
        <item x="40"/>
        <item x="63"/>
        <item m="1" x="203"/>
        <item m="1" x="222"/>
        <item m="1" x="171"/>
        <item x="11"/>
        <item x="32"/>
        <item m="1" x="276"/>
        <item m="1" x="236"/>
        <item m="1" x="239"/>
        <item m="1" x="288"/>
        <item m="1" x="115"/>
        <item x="12"/>
        <item m="1" x="178"/>
        <item x="34"/>
        <item m="1" x="227"/>
        <item x="14"/>
        <item m="1" x="100"/>
        <item m="1" x="207"/>
        <item m="1" x="224"/>
        <item m="1" x="150"/>
        <item m="1" x="306"/>
        <item m="1" x="256"/>
        <item x="46"/>
        <item m="1" x="302"/>
        <item x="62"/>
        <item x="65"/>
        <item m="1" x="196"/>
        <item x="35"/>
        <item m="1" x="255"/>
        <item m="1" x="205"/>
        <item m="1" x="120"/>
        <item m="1" x="240"/>
        <item m="1" x="158"/>
        <item m="1" x="282"/>
        <item m="1" x="262"/>
        <item m="1" x="273"/>
        <item m="1" x="162"/>
        <item x="93"/>
        <item m="1" x="197"/>
        <item m="1" x="200"/>
        <item m="1" x="190"/>
        <item m="1" x="267"/>
        <item m="1" x="218"/>
        <item x="55"/>
        <item m="1" x="259"/>
        <item m="1" x="219"/>
        <item m="1" x="279"/>
        <item m="1" x="313"/>
        <item m="1" x="123"/>
        <item m="1" x="221"/>
        <item m="1" x="257"/>
        <item x="23"/>
        <item m="1" x="215"/>
        <item m="1" x="223"/>
        <item m="1" x="308"/>
        <item m="1" x="154"/>
        <item m="1" x="305"/>
        <item m="1" x="98"/>
        <item x="67"/>
        <item m="1" x="101"/>
        <item m="1" x="189"/>
        <item m="1" x="187"/>
        <item x="4"/>
        <item m="1" x="186"/>
        <item m="1" x="210"/>
        <item x="94"/>
        <item m="1" x="134"/>
        <item x="22"/>
        <item x="95"/>
        <item m="1" x="263"/>
        <item x="71"/>
        <item m="1" x="230"/>
        <item x="59"/>
        <item m="1" x="286"/>
        <item x="8"/>
        <item m="1" x="301"/>
        <item m="1" x="129"/>
        <item m="1" x="155"/>
        <item x="10"/>
        <item m="1" x="165"/>
        <item m="1" x="204"/>
        <item m="1" x="182"/>
        <item x="72"/>
        <item x="15"/>
        <item m="1" x="172"/>
        <item m="1" x="216"/>
        <item x="56"/>
        <item m="1" x="232"/>
        <item m="1" x="143"/>
        <item x="33"/>
        <item x="17"/>
        <item m="1" x="112"/>
        <item x="97"/>
        <item t="default"/>
      </items>
    </pivotField>
  </pivotFields>
  <rowFields count="1">
    <field x="0"/>
  </rowFields>
  <rowItems count="99">
    <i>
      <x v="2"/>
    </i>
    <i>
      <x v="4"/>
    </i>
    <i>
      <x v="7"/>
    </i>
    <i>
      <x v="10"/>
    </i>
    <i>
      <x v="14"/>
    </i>
    <i>
      <x v="16"/>
    </i>
    <i>
      <x v="22"/>
    </i>
    <i>
      <x v="26"/>
    </i>
    <i>
      <x v="27"/>
    </i>
    <i>
      <x v="29"/>
    </i>
    <i>
      <x v="41"/>
    </i>
    <i>
      <x v="42"/>
    </i>
    <i>
      <x v="48"/>
    </i>
    <i>
      <x v="52"/>
    </i>
    <i>
      <x v="57"/>
    </i>
    <i>
      <x v="62"/>
    </i>
    <i>
      <x v="63"/>
    </i>
    <i>
      <x v="64"/>
    </i>
    <i>
      <x v="66"/>
    </i>
    <i>
      <x v="69"/>
    </i>
    <i>
      <x v="71"/>
    </i>
    <i>
      <x v="76"/>
    </i>
    <i>
      <x v="78"/>
    </i>
    <i>
      <x v="84"/>
    </i>
    <i>
      <x v="89"/>
    </i>
    <i>
      <x v="92"/>
    </i>
    <i>
      <x v="97"/>
    </i>
    <i>
      <x v="98"/>
    </i>
    <i>
      <x v="101"/>
    </i>
    <i>
      <x v="103"/>
    </i>
    <i>
      <x v="105"/>
    </i>
    <i>
      <x v="110"/>
    </i>
    <i>
      <x v="117"/>
    </i>
    <i>
      <x v="118"/>
    </i>
    <i>
      <x v="120"/>
    </i>
    <i>
      <x v="124"/>
    </i>
    <i>
      <x v="127"/>
    </i>
    <i>
      <x v="130"/>
    </i>
    <i>
      <x v="131"/>
    </i>
    <i>
      <x v="139"/>
    </i>
    <i>
      <x v="142"/>
    </i>
    <i>
      <x v="143"/>
    </i>
    <i>
      <x v="147"/>
    </i>
    <i>
      <x v="149"/>
    </i>
    <i>
      <x v="150"/>
    </i>
    <i>
      <x v="153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9"/>
    </i>
    <i>
      <x v="170"/>
    </i>
    <i>
      <x v="179"/>
    </i>
    <i>
      <x v="181"/>
    </i>
    <i>
      <x v="184"/>
    </i>
    <i>
      <x v="188"/>
    </i>
    <i>
      <x v="190"/>
    </i>
    <i>
      <x v="202"/>
    </i>
    <i>
      <x v="203"/>
    </i>
    <i>
      <x v="204"/>
    </i>
    <i>
      <x v="205"/>
    </i>
    <i>
      <x v="210"/>
    </i>
    <i>
      <x v="211"/>
    </i>
    <i>
      <x v="216"/>
    </i>
    <i>
      <x v="218"/>
    </i>
    <i>
      <x v="219"/>
    </i>
    <i>
      <x v="220"/>
    </i>
    <i>
      <x v="221"/>
    </i>
    <i>
      <x v="225"/>
    </i>
    <i>
      <x v="226"/>
    </i>
    <i>
      <x v="232"/>
    </i>
    <i>
      <x v="234"/>
    </i>
    <i>
      <x v="236"/>
    </i>
    <i>
      <x v="243"/>
    </i>
    <i>
      <x v="245"/>
    </i>
    <i>
      <x v="246"/>
    </i>
    <i>
      <x v="248"/>
    </i>
    <i>
      <x v="258"/>
    </i>
    <i>
      <x v="264"/>
    </i>
    <i>
      <x v="272"/>
    </i>
    <i>
      <x v="279"/>
    </i>
    <i>
      <x v="283"/>
    </i>
    <i>
      <x v="286"/>
    </i>
    <i>
      <x v="288"/>
    </i>
    <i>
      <x v="289"/>
    </i>
    <i>
      <x v="291"/>
    </i>
    <i>
      <x v="293"/>
    </i>
    <i>
      <x v="295"/>
    </i>
    <i>
      <x v="299"/>
    </i>
    <i>
      <x v="303"/>
    </i>
    <i>
      <x v="304"/>
    </i>
    <i>
      <x v="307"/>
    </i>
    <i>
      <x v="310"/>
    </i>
    <i>
      <x v="311"/>
    </i>
    <i>
      <x v="31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4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48" firstHeaderRow="2" firstDataRow="2" firstDataCol="1"/>
  <pivotFields count="1">
    <pivotField axis="axisRow" dataField="1" compact="0" outline="0" subtotalTop="0" showAll="0" includeNewItemsInFilter="1" sortType="ascending">
      <items count="135">
        <item m="1" x="58"/>
        <item m="1" x="94"/>
        <item x="22"/>
        <item m="1" x="93"/>
        <item x="11"/>
        <item m="1" x="90"/>
        <item x="19"/>
        <item m="1" x="47"/>
        <item m="1" x="127"/>
        <item m="1" x="67"/>
        <item x="34"/>
        <item m="1" x="51"/>
        <item m="1" x="74"/>
        <item m="1" x="97"/>
        <item x="15"/>
        <item x="30"/>
        <item m="1" x="117"/>
        <item x="10"/>
        <item m="1" x="123"/>
        <item x="27"/>
        <item x="36"/>
        <item x="14"/>
        <item x="38"/>
        <item m="1" x="112"/>
        <item m="1" x="92"/>
        <item m="1" x="79"/>
        <item m="1" x="91"/>
        <item m="1" x="116"/>
        <item m="1" x="121"/>
        <item m="1" x="53"/>
        <item m="1" x="84"/>
        <item m="1" x="124"/>
        <item m="1" x="83"/>
        <item m="1" x="48"/>
        <item x="8"/>
        <item m="1" x="71"/>
        <item x="2"/>
        <item x="26"/>
        <item m="1" x="104"/>
        <item x="4"/>
        <item m="1" x="80"/>
        <item m="1" x="111"/>
        <item m="1" x="95"/>
        <item x="18"/>
        <item m="1" x="75"/>
        <item m="1" x="62"/>
        <item x="41"/>
        <item m="1" x="46"/>
        <item m="1" x="98"/>
        <item m="1" x="49"/>
        <item m="1" x="65"/>
        <item m="1" x="68"/>
        <item m="1" x="109"/>
        <item x="23"/>
        <item x="21"/>
        <item m="1" x="81"/>
        <item m="1" x="44"/>
        <item m="1" x="82"/>
        <item m="1" x="99"/>
        <item m="1" x="55"/>
        <item x="33"/>
        <item x="20"/>
        <item m="1" x="43"/>
        <item x="17"/>
        <item m="1" x="126"/>
        <item x="5"/>
        <item m="1" x="106"/>
        <item x="28"/>
        <item m="1" x="110"/>
        <item x="31"/>
        <item x="40"/>
        <item x="1"/>
        <item m="1" x="131"/>
        <item m="1" x="101"/>
        <item m="1" x="85"/>
        <item x="24"/>
        <item m="1" x="52"/>
        <item m="1" x="125"/>
        <item m="1" x="120"/>
        <item m="1" x="45"/>
        <item m="1" x="100"/>
        <item m="1" x="78"/>
        <item m="1" x="128"/>
        <item m="1" x="102"/>
        <item x="32"/>
        <item m="1" x="61"/>
        <item m="1" x="69"/>
        <item x="35"/>
        <item x="7"/>
        <item x="16"/>
        <item x="13"/>
        <item m="1" x="72"/>
        <item m="1" x="96"/>
        <item x="9"/>
        <item m="1" x="108"/>
        <item m="1" x="122"/>
        <item m="1" x="118"/>
        <item m="1" x="113"/>
        <item m="1" x="132"/>
        <item m="1" x="73"/>
        <item m="1" x="76"/>
        <item m="1" x="66"/>
        <item x="3"/>
        <item m="1" x="50"/>
        <item x="0"/>
        <item m="1" x="88"/>
        <item m="1" x="133"/>
        <item m="1" x="114"/>
        <item x="12"/>
        <item m="1" x="87"/>
        <item x="37"/>
        <item m="1" x="64"/>
        <item x="39"/>
        <item x="6"/>
        <item m="1" x="59"/>
        <item x="29"/>
        <item m="1" x="86"/>
        <item m="1" x="105"/>
        <item m="1" x="89"/>
        <item m="1" x="60"/>
        <item m="1" x="56"/>
        <item m="1" x="119"/>
        <item m="1" x="115"/>
        <item x="25"/>
        <item m="1" x="130"/>
        <item m="1" x="70"/>
        <item m="1" x="103"/>
        <item m="1" x="57"/>
        <item m="1" x="129"/>
        <item m="1" x="77"/>
        <item m="1" x="107"/>
        <item m="1" x="54"/>
        <item m="1" x="63"/>
        <item x="42"/>
        <item t="default"/>
      </items>
    </pivotField>
  </pivotFields>
  <rowFields count="1">
    <field x="0"/>
  </rowFields>
  <rowItems count="44">
    <i>
      <x v="2"/>
    </i>
    <i>
      <x v="4"/>
    </i>
    <i>
      <x v="6"/>
    </i>
    <i>
      <x v="10"/>
    </i>
    <i>
      <x v="14"/>
    </i>
    <i>
      <x v="15"/>
    </i>
    <i>
      <x v="17"/>
    </i>
    <i>
      <x v="19"/>
    </i>
    <i>
      <x v="20"/>
    </i>
    <i>
      <x v="21"/>
    </i>
    <i>
      <x v="22"/>
    </i>
    <i>
      <x v="34"/>
    </i>
    <i>
      <x v="36"/>
    </i>
    <i>
      <x v="37"/>
    </i>
    <i>
      <x v="39"/>
    </i>
    <i>
      <x v="43"/>
    </i>
    <i>
      <x v="46"/>
    </i>
    <i>
      <x v="53"/>
    </i>
    <i>
      <x v="54"/>
    </i>
    <i>
      <x v="60"/>
    </i>
    <i>
      <x v="61"/>
    </i>
    <i>
      <x v="63"/>
    </i>
    <i>
      <x v="65"/>
    </i>
    <i>
      <x v="67"/>
    </i>
    <i>
      <x v="69"/>
    </i>
    <i>
      <x v="70"/>
    </i>
    <i>
      <x v="71"/>
    </i>
    <i>
      <x v="75"/>
    </i>
    <i>
      <x v="84"/>
    </i>
    <i>
      <x v="87"/>
    </i>
    <i>
      <x v="88"/>
    </i>
    <i>
      <x v="89"/>
    </i>
    <i>
      <x v="90"/>
    </i>
    <i>
      <x v="93"/>
    </i>
    <i>
      <x v="102"/>
    </i>
    <i>
      <x v="104"/>
    </i>
    <i>
      <x v="108"/>
    </i>
    <i>
      <x v="110"/>
    </i>
    <i>
      <x v="112"/>
    </i>
    <i>
      <x v="113"/>
    </i>
    <i>
      <x v="115"/>
    </i>
    <i>
      <x v="123"/>
    </i>
    <i>
      <x v="13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13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150" firstHeaderRow="2" firstDataRow="2" firstDataCol="1"/>
  <pivotFields count="1">
    <pivotField axis="axisRow" dataField="1" compact="0" outline="0" subtotalTop="0" showAll="0" includeNewItemsInFilter="1" sortType="ascending">
      <items count="588">
        <item m="1" x="223"/>
        <item m="1" x="258"/>
        <item m="1" x="326"/>
        <item m="1" x="462"/>
        <item x="6"/>
        <item x="119"/>
        <item x="49"/>
        <item m="1" x="522"/>
        <item m="1" x="356"/>
        <item m="1" x="348"/>
        <item x="73"/>
        <item m="1" x="470"/>
        <item m="1" x="246"/>
        <item m="1" x="266"/>
        <item m="1" x="392"/>
        <item x="98"/>
        <item m="1" x="530"/>
        <item m="1" x="565"/>
        <item m="1" x="178"/>
        <item m="1" x="315"/>
        <item m="1" x="170"/>
        <item m="1" x="245"/>
        <item x="129"/>
        <item m="1" x="429"/>
        <item m="1" x="419"/>
        <item m="1" x="567"/>
        <item m="1" x="248"/>
        <item m="1" x="542"/>
        <item m="1" x="264"/>
        <item m="1" x="504"/>
        <item m="1" x="229"/>
        <item m="1" x="457"/>
        <item x="71"/>
        <item m="1" x="573"/>
        <item m="1" x="580"/>
        <item m="1" x="421"/>
        <item m="1" x="342"/>
        <item m="1" x="494"/>
        <item m="1" x="334"/>
        <item m="1" x="460"/>
        <item m="1" x="445"/>
        <item m="1" x="336"/>
        <item m="1" x="232"/>
        <item m="1" x="578"/>
        <item m="1" x="412"/>
        <item m="1" x="569"/>
        <item m="1" x="268"/>
        <item m="1" x="309"/>
        <item m="1" x="548"/>
        <item m="1" x="552"/>
        <item m="1" x="535"/>
        <item m="1" x="384"/>
        <item m="1" x="193"/>
        <item m="1" x="321"/>
        <item m="1" x="322"/>
        <item x="130"/>
        <item m="1" x="217"/>
        <item m="1" x="378"/>
        <item m="1" x="480"/>
        <item m="1" x="390"/>
        <item m="1" x="481"/>
        <item m="1" x="219"/>
        <item m="1" x="550"/>
        <item m="1" x="283"/>
        <item m="1" x="506"/>
        <item x="43"/>
        <item m="1" x="438"/>
        <item m="1" x="209"/>
        <item m="1" x="290"/>
        <item x="63"/>
        <item m="1" x="357"/>
        <item m="1" x="492"/>
        <item m="1" x="285"/>
        <item x="107"/>
        <item x="122"/>
        <item m="1" x="441"/>
        <item m="1" x="394"/>
        <item x="25"/>
        <item m="1" x="154"/>
        <item m="1" x="500"/>
        <item x="68"/>
        <item m="1" x="454"/>
        <item x="120"/>
        <item m="1" x="582"/>
        <item m="1" x="527"/>
        <item m="1" x="484"/>
        <item m="1" x="197"/>
        <item m="1" x="296"/>
        <item m="1" x="305"/>
        <item m="1" x="200"/>
        <item m="1" x="317"/>
        <item x="77"/>
        <item m="1" x="579"/>
        <item m="1" x="291"/>
        <item m="1" x="299"/>
        <item m="1" x="435"/>
        <item m="1" x="544"/>
        <item m="1" x="477"/>
        <item m="1" x="489"/>
        <item m="1" x="325"/>
        <item x="123"/>
        <item m="1" x="275"/>
        <item m="1" x="216"/>
        <item m="1" x="165"/>
        <item x="32"/>
        <item x="8"/>
        <item x="62"/>
        <item x="116"/>
        <item m="1" x="476"/>
        <item m="1" x="164"/>
        <item x="10"/>
        <item m="1" x="274"/>
        <item m="1" x="270"/>
        <item m="1" x="194"/>
        <item m="1" x="388"/>
        <item m="1" x="519"/>
        <item x="83"/>
        <item m="1" x="161"/>
        <item m="1" x="374"/>
        <item m="1" x="146"/>
        <item m="1" x="250"/>
        <item m="1" x="352"/>
        <item m="1" x="524"/>
        <item m="1" x="151"/>
        <item x="64"/>
        <item m="1" x="403"/>
        <item m="1" x="467"/>
        <item m="1" x="461"/>
        <item x="54"/>
        <item x="109"/>
        <item m="1" x="147"/>
        <item x="35"/>
        <item m="1" x="424"/>
        <item m="1" x="233"/>
        <item x="102"/>
        <item m="1" x="586"/>
        <item m="1" x="447"/>
        <item x="99"/>
        <item m="1" x="428"/>
        <item m="1" x="150"/>
        <item m="1" x="515"/>
        <item m="1" x="410"/>
        <item x="128"/>
        <item m="1" x="540"/>
        <item x="3"/>
        <item m="1" x="205"/>
        <item x="47"/>
        <item x="19"/>
        <item m="1" x="526"/>
        <item m="1" x="513"/>
        <item m="1" x="459"/>
        <item m="1" x="254"/>
        <item m="1" x="218"/>
        <item m="1" x="306"/>
        <item m="1" x="496"/>
        <item m="1" x="381"/>
        <item m="1" x="444"/>
        <item m="1" x="251"/>
        <item m="1" x="176"/>
        <item m="1" x="298"/>
        <item x="81"/>
        <item x="55"/>
        <item m="1" x="493"/>
        <item m="1" x="237"/>
        <item m="1" x="162"/>
        <item m="1" x="529"/>
        <item m="1" x="158"/>
        <item m="1" x="220"/>
        <item m="1" x="537"/>
        <item x="131"/>
        <item m="1" x="206"/>
        <item x="86"/>
        <item x="23"/>
        <item m="1" x="564"/>
        <item m="1" x="501"/>
        <item m="1" x="145"/>
        <item m="1" x="350"/>
        <item x="24"/>
        <item m="1" x="249"/>
        <item m="1" x="505"/>
        <item x="1"/>
        <item m="1" x="571"/>
        <item m="1" x="184"/>
        <item m="1" x="222"/>
        <item m="1" x="559"/>
        <item m="1" x="180"/>
        <item m="1" x="318"/>
        <item m="1" x="446"/>
        <item x="93"/>
        <item m="1" x="556"/>
        <item m="1" x="393"/>
        <item x="45"/>
        <item m="1" x="260"/>
        <item m="1" x="547"/>
        <item m="1" x="383"/>
        <item m="1" x="509"/>
        <item x="96"/>
        <item m="1" x="531"/>
        <item m="1" x="432"/>
        <item m="1" x="568"/>
        <item m="1" x="502"/>
        <item m="1" x="324"/>
        <item x="52"/>
        <item m="1" x="379"/>
        <item m="1" x="289"/>
        <item m="1" x="231"/>
        <item m="1" x="471"/>
        <item m="1" x="452"/>
        <item m="1" x="313"/>
        <item m="1" x="395"/>
        <item x="132"/>
        <item m="1" x="273"/>
        <item m="1" x="329"/>
        <item x="124"/>
        <item m="1" x="433"/>
        <item x="21"/>
        <item m="1" x="340"/>
        <item m="1" x="365"/>
        <item m="1" x="455"/>
        <item m="1" x="234"/>
        <item m="1" x="546"/>
        <item m="1" x="301"/>
        <item m="1" x="256"/>
        <item m="1" x="346"/>
        <item x="133"/>
        <item x="44"/>
        <item m="1" x="488"/>
        <item m="1" x="363"/>
        <item m="1" x="341"/>
        <item m="1" x="413"/>
        <item m="1" x="362"/>
        <item x="118"/>
        <item x="84"/>
        <item x="143"/>
        <item m="1" x="335"/>
        <item m="1" x="366"/>
        <item m="1" x="171"/>
        <item m="1" x="191"/>
        <item m="1" x="474"/>
        <item x="103"/>
        <item m="1" x="373"/>
        <item x="134"/>
        <item m="1" x="549"/>
        <item m="1" x="327"/>
        <item m="1" x="255"/>
        <item m="1" x="369"/>
        <item m="1" x="345"/>
        <item m="1" x="431"/>
        <item m="1" x="371"/>
        <item x="22"/>
        <item m="1" x="402"/>
        <item x="26"/>
        <item m="1" x="510"/>
        <item m="1" x="172"/>
        <item m="1" x="278"/>
        <item x="101"/>
        <item x="135"/>
        <item m="1" x="372"/>
        <item m="1" x="238"/>
        <item x="70"/>
        <item x="14"/>
        <item m="1" x="288"/>
        <item m="1" x="437"/>
        <item m="1" x="259"/>
        <item x="112"/>
        <item m="1" x="281"/>
        <item m="1" x="407"/>
        <item m="1" x="297"/>
        <item m="1" x="252"/>
        <item m="1" x="276"/>
        <item m="1" x="382"/>
        <item m="1" x="380"/>
        <item m="1" x="185"/>
        <item x="58"/>
        <item m="1" x="572"/>
        <item m="1" x="399"/>
        <item m="1" x="520"/>
        <item m="1" x="468"/>
        <item m="1" x="376"/>
        <item x="88"/>
        <item x="72"/>
        <item x="136"/>
        <item m="1" x="204"/>
        <item m="1" x="490"/>
        <item x="114"/>
        <item m="1" x="187"/>
        <item m="1" x="577"/>
        <item m="1" x="282"/>
        <item m="1" x="338"/>
        <item m="1" x="355"/>
        <item m="1" x="422"/>
        <item m="1" x="370"/>
        <item m="1" x="310"/>
        <item m="1" x="267"/>
        <item m="1" x="584"/>
        <item x="106"/>
        <item m="1" x="328"/>
        <item x="28"/>
        <item m="1" x="469"/>
        <item x="113"/>
        <item x="53"/>
        <item m="1" x="511"/>
        <item m="1" x="512"/>
        <item m="1" x="302"/>
        <item m="1" x="449"/>
        <item m="1" x="265"/>
        <item m="1" x="240"/>
        <item x="87"/>
        <item m="1" x="498"/>
        <item x="115"/>
        <item m="1" x="319"/>
        <item x="90"/>
        <item m="1" x="316"/>
        <item m="1" x="575"/>
        <item m="1" x="443"/>
        <item m="1" x="465"/>
        <item x="31"/>
        <item m="1" x="525"/>
        <item m="1" x="271"/>
        <item x="29"/>
        <item m="1" x="186"/>
        <item m="1" x="210"/>
        <item m="1" x="149"/>
        <item x="12"/>
        <item m="1" x="156"/>
        <item x="15"/>
        <item x="89"/>
        <item m="1" x="514"/>
        <item m="1" x="485"/>
        <item m="1" x="153"/>
        <item x="67"/>
        <item m="1" x="497"/>
        <item m="1" x="553"/>
        <item m="1" x="415"/>
        <item m="1" x="483"/>
        <item m="1" x="215"/>
        <item m="1" x="448"/>
        <item x="2"/>
        <item x="56"/>
        <item m="1" x="287"/>
        <item m="1" x="450"/>
        <item m="1" x="304"/>
        <item m="1" x="353"/>
        <item m="1" x="456"/>
        <item m="1" x="478"/>
        <item m="1" x="508"/>
        <item x="37"/>
        <item m="1" x="174"/>
        <item x="5"/>
        <item m="1" x="208"/>
        <item m="1" x="517"/>
        <item m="1" x="583"/>
        <item m="1" x="385"/>
        <item m="1" x="239"/>
        <item x="48"/>
        <item m="1" x="539"/>
        <item m="1" x="576"/>
        <item m="1" x="528"/>
        <item x="34"/>
        <item m="1" x="235"/>
        <item x="126"/>
        <item x="17"/>
        <item m="1" x="482"/>
        <item m="1" x="167"/>
        <item m="1" x="262"/>
        <item m="1" x="279"/>
        <item m="1" x="551"/>
        <item x="0"/>
        <item x="75"/>
        <item m="1" x="277"/>
        <item m="1" x="396"/>
        <item m="1" x="561"/>
        <item x="137"/>
        <item x="69"/>
        <item m="1" x="214"/>
        <item x="76"/>
        <item m="1" x="479"/>
        <item m="1" x="555"/>
        <item m="1" x="236"/>
        <item m="1" x="360"/>
        <item x="110"/>
        <item x="66"/>
        <item m="1" x="198"/>
        <item m="1" x="211"/>
        <item m="1" x="157"/>
        <item x="27"/>
        <item m="1" x="295"/>
        <item m="1" x="398"/>
        <item x="11"/>
        <item m="1" x="453"/>
        <item x="57"/>
        <item m="1" x="574"/>
        <item m="1" x="377"/>
        <item m="1" x="475"/>
        <item x="42"/>
        <item m="1" x="280"/>
        <item m="1" x="439"/>
        <item m="1" x="323"/>
        <item m="1" x="354"/>
        <item m="1" x="406"/>
        <item m="1" x="226"/>
        <item m="1" x="581"/>
        <item m="1" x="423"/>
        <item m="1" x="199"/>
        <item m="1" x="464"/>
        <item m="1" x="269"/>
        <item m="1" x="312"/>
        <item m="1" x="503"/>
        <item m="1" x="585"/>
        <item m="1" x="333"/>
        <item m="1" x="425"/>
        <item m="1" x="307"/>
        <item m="1" x="430"/>
        <item x="51"/>
        <item m="1" x="182"/>
        <item m="1" x="163"/>
        <item m="1" x="177"/>
        <item x="117"/>
        <item m="1" x="311"/>
        <item m="1" x="570"/>
        <item m="1" x="434"/>
        <item m="1" x="466"/>
        <item m="1" x="212"/>
        <item x="125"/>
        <item x="38"/>
        <item m="1" x="420"/>
        <item m="1" x="351"/>
        <item x="138"/>
        <item m="1" x="179"/>
        <item x="121"/>
        <item m="1" x="272"/>
        <item m="1" x="375"/>
        <item m="1" x="320"/>
        <item m="1" x="243"/>
        <item x="20"/>
        <item x="41"/>
        <item m="1" x="451"/>
        <item m="1" x="442"/>
        <item x="59"/>
        <item m="1" x="458"/>
        <item x="78"/>
        <item m="1" x="261"/>
        <item m="1" x="563"/>
        <item m="1" x="386"/>
        <item m="1" x="227"/>
        <item m="1" x="486"/>
        <item m="1" x="337"/>
        <item m="1" x="189"/>
        <item m="1" x="364"/>
        <item m="1" x="538"/>
        <item x="82"/>
        <item m="1" x="331"/>
        <item m="1" x="263"/>
        <item m="1" x="203"/>
        <item m="1" x="221"/>
        <item m="1" x="491"/>
        <item m="1" x="560"/>
        <item x="139"/>
        <item m="1" x="359"/>
        <item m="1" x="347"/>
        <item x="140"/>
        <item m="1" x="332"/>
        <item m="1" x="534"/>
        <item m="1" x="202"/>
        <item m="1" x="190"/>
        <item m="1" x="416"/>
        <item m="1" x="168"/>
        <item m="1" x="286"/>
        <item x="97"/>
        <item m="1" x="181"/>
        <item m="1" x="152"/>
        <item m="1" x="293"/>
        <item m="1" x="192"/>
        <item x="100"/>
        <item m="1" x="558"/>
        <item m="1" x="487"/>
        <item m="1" x="473"/>
        <item x="39"/>
        <item m="1" x="308"/>
        <item x="16"/>
        <item m="1" x="523"/>
        <item m="1" x="228"/>
        <item m="1" x="244"/>
        <item m="1" x="160"/>
        <item m="1" x="387"/>
        <item x="141"/>
        <item x="18"/>
        <item m="1" x="349"/>
        <item m="1" x="175"/>
        <item m="1" x="344"/>
        <item m="1" x="213"/>
        <item m="1" x="557"/>
        <item m="1" x="408"/>
        <item m="1" x="536"/>
        <item m="1" x="507"/>
        <item x="61"/>
        <item m="1" x="339"/>
        <item m="1" x="495"/>
        <item x="60"/>
        <item m="1" x="303"/>
        <item m="1" x="397"/>
        <item x="92"/>
        <item x="91"/>
        <item m="1" x="418"/>
        <item x="65"/>
        <item x="36"/>
        <item m="1" x="411"/>
        <item m="1" x="196"/>
        <item m="1" x="300"/>
        <item x="40"/>
        <item m="1" x="284"/>
        <item m="1" x="367"/>
        <item x="111"/>
        <item m="1" x="183"/>
        <item m="1" x="241"/>
        <item x="108"/>
        <item m="1" x="566"/>
        <item m="1" x="358"/>
        <item m="1" x="314"/>
        <item x="104"/>
        <item x="30"/>
        <item m="1" x="207"/>
        <item m="1" x="224"/>
        <item m="1" x="400"/>
        <item x="94"/>
        <item x="95"/>
        <item x="80"/>
        <item m="1" x="516"/>
        <item x="13"/>
        <item x="127"/>
        <item m="1" x="247"/>
        <item m="1" x="391"/>
        <item m="1" x="463"/>
        <item m="1" x="427"/>
        <item m="1" x="405"/>
        <item x="46"/>
        <item m="1" x="195"/>
        <item m="1" x="330"/>
        <item m="1" x="414"/>
        <item m="1" x="545"/>
        <item m="1" x="166"/>
        <item m="1" x="230"/>
        <item m="1" x="521"/>
        <item x="7"/>
        <item m="1" x="361"/>
        <item m="1" x="225"/>
        <item m="1" x="169"/>
        <item m="1" x="368"/>
        <item m="1" x="401"/>
        <item m="1" x="201"/>
        <item m="1" x="294"/>
        <item x="33"/>
        <item m="1" x="389"/>
        <item m="1" x="543"/>
        <item m="1" x="472"/>
        <item m="1" x="159"/>
        <item m="1" x="532"/>
        <item m="1" x="426"/>
        <item m="1" x="518"/>
        <item m="1" x="188"/>
        <item x="105"/>
        <item m="1" x="440"/>
        <item m="1" x="554"/>
        <item x="79"/>
        <item m="1" x="343"/>
        <item x="74"/>
        <item x="50"/>
        <item m="1" x="242"/>
        <item m="1" x="404"/>
        <item x="4"/>
        <item m="1" x="417"/>
        <item m="1" x="253"/>
        <item m="1" x="436"/>
        <item m="1" x="409"/>
        <item m="1" x="173"/>
        <item x="9"/>
        <item x="85"/>
        <item m="1" x="148"/>
        <item m="1" x="499"/>
        <item m="1" x="257"/>
        <item m="1" x="533"/>
        <item m="1" x="562"/>
        <item m="1" x="155"/>
        <item x="142"/>
        <item m="1" x="541"/>
        <item m="1" x="292"/>
        <item x="144"/>
        <item t="default"/>
      </items>
    </pivotField>
  </pivotFields>
  <rowFields count="1">
    <field x="0"/>
  </rowFields>
  <rowItems count="146">
    <i>
      <x v="4"/>
    </i>
    <i>
      <x v="5"/>
    </i>
    <i>
      <x v="6"/>
    </i>
    <i>
      <x v="10"/>
    </i>
    <i>
      <x v="15"/>
    </i>
    <i>
      <x v="22"/>
    </i>
    <i>
      <x v="32"/>
    </i>
    <i>
      <x v="55"/>
    </i>
    <i>
      <x v="65"/>
    </i>
    <i>
      <x v="69"/>
    </i>
    <i>
      <x v="73"/>
    </i>
    <i>
      <x v="74"/>
    </i>
    <i>
      <x v="77"/>
    </i>
    <i>
      <x v="80"/>
    </i>
    <i>
      <x v="82"/>
    </i>
    <i>
      <x v="91"/>
    </i>
    <i>
      <x v="100"/>
    </i>
    <i>
      <x v="104"/>
    </i>
    <i>
      <x v="105"/>
    </i>
    <i>
      <x v="106"/>
    </i>
    <i>
      <x v="107"/>
    </i>
    <i>
      <x v="110"/>
    </i>
    <i>
      <x v="116"/>
    </i>
    <i>
      <x v="124"/>
    </i>
    <i>
      <x v="128"/>
    </i>
    <i>
      <x v="129"/>
    </i>
    <i>
      <x v="131"/>
    </i>
    <i>
      <x v="134"/>
    </i>
    <i>
      <x v="137"/>
    </i>
    <i>
      <x v="142"/>
    </i>
    <i>
      <x v="144"/>
    </i>
    <i>
      <x v="146"/>
    </i>
    <i>
      <x v="147"/>
    </i>
    <i>
      <x v="160"/>
    </i>
    <i>
      <x v="161"/>
    </i>
    <i>
      <x v="169"/>
    </i>
    <i>
      <x v="171"/>
    </i>
    <i>
      <x v="172"/>
    </i>
    <i>
      <x v="177"/>
    </i>
    <i>
      <x v="180"/>
    </i>
    <i>
      <x v="188"/>
    </i>
    <i>
      <x v="191"/>
    </i>
    <i>
      <x v="196"/>
    </i>
    <i>
      <x v="202"/>
    </i>
    <i>
      <x v="210"/>
    </i>
    <i>
      <x v="213"/>
    </i>
    <i>
      <x v="215"/>
    </i>
    <i>
      <x v="224"/>
    </i>
    <i>
      <x v="225"/>
    </i>
    <i>
      <x v="231"/>
    </i>
    <i>
      <x v="232"/>
    </i>
    <i>
      <x v="233"/>
    </i>
    <i>
      <x v="239"/>
    </i>
    <i>
      <x v="241"/>
    </i>
    <i>
      <x v="249"/>
    </i>
    <i>
      <x v="251"/>
    </i>
    <i>
      <x v="255"/>
    </i>
    <i>
      <x v="256"/>
    </i>
    <i>
      <x v="259"/>
    </i>
    <i>
      <x v="260"/>
    </i>
    <i>
      <x v="264"/>
    </i>
    <i>
      <x v="273"/>
    </i>
    <i>
      <x v="279"/>
    </i>
    <i>
      <x v="280"/>
    </i>
    <i>
      <x v="281"/>
    </i>
    <i>
      <x v="284"/>
    </i>
    <i>
      <x v="295"/>
    </i>
    <i>
      <x v="297"/>
    </i>
    <i>
      <x v="299"/>
    </i>
    <i>
      <x v="300"/>
    </i>
    <i>
      <x v="307"/>
    </i>
    <i>
      <x v="309"/>
    </i>
    <i>
      <x v="311"/>
    </i>
    <i>
      <x v="316"/>
    </i>
    <i>
      <x v="319"/>
    </i>
    <i>
      <x v="323"/>
    </i>
    <i>
      <x v="325"/>
    </i>
    <i>
      <x v="326"/>
    </i>
    <i>
      <x v="330"/>
    </i>
    <i>
      <x v="337"/>
    </i>
    <i>
      <x v="338"/>
    </i>
    <i>
      <x v="346"/>
    </i>
    <i>
      <x v="348"/>
    </i>
    <i>
      <x v="354"/>
    </i>
    <i>
      <x v="358"/>
    </i>
    <i>
      <x v="360"/>
    </i>
    <i>
      <x v="361"/>
    </i>
    <i>
      <x v="367"/>
    </i>
    <i>
      <x v="368"/>
    </i>
    <i>
      <x v="372"/>
    </i>
    <i>
      <x v="373"/>
    </i>
    <i>
      <x v="375"/>
    </i>
    <i>
      <x v="380"/>
    </i>
    <i>
      <x v="381"/>
    </i>
    <i>
      <x v="385"/>
    </i>
    <i>
      <x v="388"/>
    </i>
    <i>
      <x v="390"/>
    </i>
    <i>
      <x v="394"/>
    </i>
    <i>
      <x v="413"/>
    </i>
    <i>
      <x v="417"/>
    </i>
    <i>
      <x v="423"/>
    </i>
    <i>
      <x v="424"/>
    </i>
    <i>
      <x v="427"/>
    </i>
    <i>
      <x v="429"/>
    </i>
    <i>
      <x v="434"/>
    </i>
    <i>
      <x v="435"/>
    </i>
    <i>
      <x v="438"/>
    </i>
    <i>
      <x v="440"/>
    </i>
    <i>
      <x v="450"/>
    </i>
    <i>
      <x v="457"/>
    </i>
    <i>
      <x v="460"/>
    </i>
    <i>
      <x v="468"/>
    </i>
    <i>
      <x v="473"/>
    </i>
    <i>
      <x v="477"/>
    </i>
    <i>
      <x v="479"/>
    </i>
    <i>
      <x v="485"/>
    </i>
    <i>
      <x v="486"/>
    </i>
    <i>
      <x v="495"/>
    </i>
    <i>
      <x v="498"/>
    </i>
    <i>
      <x v="501"/>
    </i>
    <i>
      <x v="502"/>
    </i>
    <i>
      <x v="504"/>
    </i>
    <i>
      <x v="505"/>
    </i>
    <i>
      <x v="509"/>
    </i>
    <i>
      <x v="512"/>
    </i>
    <i>
      <x v="515"/>
    </i>
    <i>
      <x v="519"/>
    </i>
    <i>
      <x v="520"/>
    </i>
    <i>
      <x v="524"/>
    </i>
    <i>
      <x v="525"/>
    </i>
    <i>
      <x v="526"/>
    </i>
    <i>
      <x v="528"/>
    </i>
    <i>
      <x v="529"/>
    </i>
    <i>
      <x v="535"/>
    </i>
    <i>
      <x v="543"/>
    </i>
    <i>
      <x v="551"/>
    </i>
    <i>
      <x v="560"/>
    </i>
    <i>
      <x v="563"/>
    </i>
    <i>
      <x v="565"/>
    </i>
    <i>
      <x v="566"/>
    </i>
    <i>
      <x v="569"/>
    </i>
    <i>
      <x v="575"/>
    </i>
    <i>
      <x v="576"/>
    </i>
    <i>
      <x v="583"/>
    </i>
    <i>
      <x v="586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workbookViewId="0">
      <selection activeCell="F28" sqref="F28"/>
    </sheetView>
  </sheetViews>
  <sheetFormatPr defaultRowHeight="13.2" x14ac:dyDescent="0.25"/>
  <cols>
    <col min="1" max="1" width="19.88671875" bestFit="1" customWidth="1"/>
    <col min="2" max="2" width="5" bestFit="1" customWidth="1"/>
    <col min="4" max="4" width="20.6640625" bestFit="1" customWidth="1"/>
    <col min="5" max="5" width="7.33203125" bestFit="1" customWidth="1"/>
    <col min="8" max="8" width="18.109375" bestFit="1" customWidth="1"/>
    <col min="9" max="9" width="5" bestFit="1" customWidth="1"/>
    <col min="12" max="12" width="18.88671875" bestFit="1" customWidth="1"/>
    <col min="13" max="13" width="5" bestFit="1" customWidth="1"/>
  </cols>
  <sheetData>
    <row r="1" spans="1:13" x14ac:dyDescent="0.25">
      <c r="A1" t="s">
        <v>8</v>
      </c>
      <c r="D1" t="s">
        <v>7</v>
      </c>
      <c r="H1" t="s">
        <v>6</v>
      </c>
      <c r="L1" t="s">
        <v>5</v>
      </c>
    </row>
    <row r="3" spans="1:13" x14ac:dyDescent="0.25">
      <c r="A3" s="17" t="s">
        <v>52</v>
      </c>
      <c r="B3" s="18"/>
      <c r="D3" s="17" t="s">
        <v>52</v>
      </c>
      <c r="E3" s="18"/>
      <c r="H3" s="17" t="s">
        <v>52</v>
      </c>
      <c r="I3" s="18"/>
      <c r="L3" s="17" t="s">
        <v>52</v>
      </c>
      <c r="M3" s="18"/>
    </row>
    <row r="4" spans="1:13" x14ac:dyDescent="0.25">
      <c r="A4" s="17" t="s">
        <v>1</v>
      </c>
      <c r="B4" s="18" t="s">
        <v>53</v>
      </c>
      <c r="D4" s="17" t="s">
        <v>1</v>
      </c>
      <c r="E4" s="18" t="s">
        <v>53</v>
      </c>
      <c r="H4" s="17" t="s">
        <v>1</v>
      </c>
      <c r="I4" s="18" t="s">
        <v>53</v>
      </c>
      <c r="L4" s="17" t="s">
        <v>1</v>
      </c>
      <c r="M4" s="18" t="s">
        <v>53</v>
      </c>
    </row>
    <row r="5" spans="1:13" x14ac:dyDescent="0.25">
      <c r="A5" s="19" t="s">
        <v>275</v>
      </c>
      <c r="B5" s="20">
        <v>1</v>
      </c>
      <c r="D5" s="19" t="s">
        <v>258</v>
      </c>
      <c r="E5" s="20">
        <v>1</v>
      </c>
      <c r="H5" s="19" t="s">
        <v>295</v>
      </c>
      <c r="I5" s="20">
        <v>1</v>
      </c>
      <c r="L5" s="19" t="s">
        <v>35</v>
      </c>
      <c r="M5" s="20">
        <v>1</v>
      </c>
    </row>
    <row r="6" spans="1:13" x14ac:dyDescent="0.25">
      <c r="A6" s="21" t="s">
        <v>13</v>
      </c>
      <c r="B6" s="22">
        <v>1</v>
      </c>
      <c r="D6" s="21" t="s">
        <v>253</v>
      </c>
      <c r="E6" s="22">
        <v>1</v>
      </c>
      <c r="H6" s="21" t="s">
        <v>346</v>
      </c>
      <c r="I6" s="22">
        <v>1</v>
      </c>
      <c r="L6" s="21" t="s">
        <v>87</v>
      </c>
      <c r="M6" s="22">
        <v>1</v>
      </c>
    </row>
    <row r="7" spans="1:13" x14ac:dyDescent="0.25">
      <c r="A7" s="21" t="s">
        <v>313</v>
      </c>
      <c r="B7" s="22">
        <v>1</v>
      </c>
      <c r="D7" s="21" t="s">
        <v>244</v>
      </c>
      <c r="E7" s="22">
        <v>1</v>
      </c>
      <c r="H7" s="21" t="s">
        <v>103</v>
      </c>
      <c r="I7" s="22">
        <v>1</v>
      </c>
      <c r="L7" s="21" t="s">
        <v>37</v>
      </c>
      <c r="M7" s="22">
        <v>1</v>
      </c>
    </row>
    <row r="8" spans="1:13" x14ac:dyDescent="0.25">
      <c r="A8" s="21" t="s">
        <v>278</v>
      </c>
      <c r="B8" s="22">
        <v>1</v>
      </c>
      <c r="D8" s="21" t="s">
        <v>255</v>
      </c>
      <c r="E8" s="22">
        <v>1</v>
      </c>
      <c r="H8" s="21" t="s">
        <v>206</v>
      </c>
      <c r="I8" s="22">
        <v>1</v>
      </c>
      <c r="L8" s="21" t="s">
        <v>74</v>
      </c>
      <c r="M8" s="22">
        <v>1</v>
      </c>
    </row>
    <row r="9" spans="1:13" x14ac:dyDescent="0.25">
      <c r="A9" s="21" t="s">
        <v>30</v>
      </c>
      <c r="B9" s="22">
        <v>1</v>
      </c>
      <c r="D9" s="21" t="s">
        <v>217</v>
      </c>
      <c r="E9" s="22">
        <v>1</v>
      </c>
      <c r="H9" s="21" t="s">
        <v>58</v>
      </c>
      <c r="I9" s="22">
        <v>1</v>
      </c>
      <c r="L9" s="21" t="s">
        <v>143</v>
      </c>
      <c r="M9" s="22">
        <v>1</v>
      </c>
    </row>
    <row r="10" spans="1:13" x14ac:dyDescent="0.25">
      <c r="A10" s="21" t="s">
        <v>328</v>
      </c>
      <c r="B10" s="22">
        <v>1</v>
      </c>
      <c r="D10" s="21" t="s">
        <v>251</v>
      </c>
      <c r="E10" s="22">
        <v>1</v>
      </c>
      <c r="H10" s="21" t="s">
        <v>196</v>
      </c>
      <c r="I10" s="22">
        <v>1</v>
      </c>
      <c r="L10" s="21" t="s">
        <v>150</v>
      </c>
      <c r="M10" s="22">
        <v>1</v>
      </c>
    </row>
    <row r="11" spans="1:13" x14ac:dyDescent="0.25">
      <c r="A11" s="21" t="s">
        <v>265</v>
      </c>
      <c r="B11" s="22">
        <v>1</v>
      </c>
      <c r="D11" s="21" t="s">
        <v>235</v>
      </c>
      <c r="E11" s="22">
        <v>1</v>
      </c>
      <c r="H11" s="21" t="s">
        <v>20</v>
      </c>
      <c r="I11" s="22">
        <v>1</v>
      </c>
      <c r="L11" s="21" t="s">
        <v>19</v>
      </c>
      <c r="M11" s="22">
        <v>1</v>
      </c>
    </row>
    <row r="12" spans="1:13" x14ac:dyDescent="0.25">
      <c r="A12" s="21" t="s">
        <v>327</v>
      </c>
      <c r="B12" s="22">
        <v>1</v>
      </c>
      <c r="D12" s="21" t="s">
        <v>214</v>
      </c>
      <c r="E12" s="22">
        <v>1</v>
      </c>
      <c r="H12" s="21" t="s">
        <v>353</v>
      </c>
      <c r="I12" s="22">
        <v>1</v>
      </c>
      <c r="L12" s="21" t="s">
        <v>149</v>
      </c>
      <c r="M12" s="22">
        <v>1</v>
      </c>
    </row>
    <row r="13" spans="1:13" x14ac:dyDescent="0.25">
      <c r="A13" s="21" t="s">
        <v>62</v>
      </c>
      <c r="B13" s="22">
        <v>1</v>
      </c>
      <c r="D13" s="21" t="s">
        <v>24</v>
      </c>
      <c r="E13" s="22">
        <v>1</v>
      </c>
      <c r="H13" s="21" t="s">
        <v>195</v>
      </c>
      <c r="I13" s="22">
        <v>1</v>
      </c>
      <c r="L13" s="21" t="s">
        <v>114</v>
      </c>
      <c r="M13" s="22">
        <v>1</v>
      </c>
    </row>
    <row r="14" spans="1:13" x14ac:dyDescent="0.25">
      <c r="A14" s="21" t="s">
        <v>260</v>
      </c>
      <c r="B14" s="22">
        <v>1</v>
      </c>
      <c r="D14" s="21" t="s">
        <v>238</v>
      </c>
      <c r="E14" s="22">
        <v>1</v>
      </c>
      <c r="H14" s="21" t="s">
        <v>59</v>
      </c>
      <c r="I14" s="22">
        <v>1</v>
      </c>
      <c r="L14" s="21" t="s">
        <v>18</v>
      </c>
      <c r="M14" s="22">
        <v>1</v>
      </c>
    </row>
    <row r="15" spans="1:13" x14ac:dyDescent="0.25">
      <c r="A15" s="21" t="s">
        <v>63</v>
      </c>
      <c r="B15" s="22">
        <v>1</v>
      </c>
      <c r="D15" s="21" t="s">
        <v>132</v>
      </c>
      <c r="E15" s="22">
        <v>1</v>
      </c>
      <c r="H15" s="21" t="s">
        <v>89</v>
      </c>
      <c r="I15" s="22">
        <v>1</v>
      </c>
      <c r="L15" s="21" t="s">
        <v>187</v>
      </c>
      <c r="M15" s="22">
        <v>1</v>
      </c>
    </row>
    <row r="16" spans="1:13" x14ac:dyDescent="0.25">
      <c r="A16" s="21" t="s">
        <v>48</v>
      </c>
      <c r="B16" s="22">
        <v>1</v>
      </c>
      <c r="D16" s="21" t="s">
        <v>94</v>
      </c>
      <c r="E16" s="22">
        <v>1</v>
      </c>
      <c r="H16" s="21" t="s">
        <v>293</v>
      </c>
      <c r="I16" s="22">
        <v>1</v>
      </c>
      <c r="L16" s="21" t="s">
        <v>148</v>
      </c>
      <c r="M16" s="22">
        <v>1</v>
      </c>
    </row>
    <row r="17" spans="1:13" x14ac:dyDescent="0.25">
      <c r="A17" s="21" t="s">
        <v>31</v>
      </c>
      <c r="B17" s="22">
        <v>1</v>
      </c>
      <c r="D17" s="21" t="s">
        <v>333</v>
      </c>
      <c r="E17" s="22">
        <v>1</v>
      </c>
      <c r="H17" s="21" t="s">
        <v>191</v>
      </c>
      <c r="I17" s="22">
        <v>1</v>
      </c>
      <c r="L17" s="21" t="s">
        <v>136</v>
      </c>
      <c r="M17" s="22">
        <v>1</v>
      </c>
    </row>
    <row r="18" spans="1:13" x14ac:dyDescent="0.25">
      <c r="A18" s="21" t="s">
        <v>270</v>
      </c>
      <c r="B18" s="22">
        <v>1</v>
      </c>
      <c r="D18" s="21" t="s">
        <v>23</v>
      </c>
      <c r="E18" s="22">
        <v>1</v>
      </c>
      <c r="H18" s="21" t="s">
        <v>194</v>
      </c>
      <c r="I18" s="22">
        <v>1</v>
      </c>
      <c r="L18" s="21" t="s">
        <v>140</v>
      </c>
      <c r="M18" s="22">
        <v>1</v>
      </c>
    </row>
    <row r="19" spans="1:13" x14ac:dyDescent="0.25">
      <c r="A19" s="21" t="s">
        <v>264</v>
      </c>
      <c r="B19" s="22">
        <v>1</v>
      </c>
      <c r="D19" s="21" t="s">
        <v>130</v>
      </c>
      <c r="E19" s="22">
        <v>1</v>
      </c>
      <c r="H19" s="21" t="s">
        <v>44</v>
      </c>
      <c r="I19" s="22">
        <v>1</v>
      </c>
      <c r="L19" s="21" t="s">
        <v>332</v>
      </c>
      <c r="M19" s="22">
        <v>1</v>
      </c>
    </row>
    <row r="20" spans="1:13" x14ac:dyDescent="0.25">
      <c r="A20" s="21" t="s">
        <v>268</v>
      </c>
      <c r="B20" s="22">
        <v>1</v>
      </c>
      <c r="D20" s="21" t="s">
        <v>243</v>
      </c>
      <c r="E20" s="22">
        <v>1</v>
      </c>
      <c r="H20" s="21" t="s">
        <v>336</v>
      </c>
      <c r="I20" s="22">
        <v>1</v>
      </c>
      <c r="L20" s="21" t="s">
        <v>341</v>
      </c>
      <c r="M20" s="22">
        <v>1</v>
      </c>
    </row>
    <row r="21" spans="1:13" x14ac:dyDescent="0.25">
      <c r="A21" s="21" t="s">
        <v>277</v>
      </c>
      <c r="B21" s="22">
        <v>1</v>
      </c>
      <c r="D21" s="21" t="s">
        <v>67</v>
      </c>
      <c r="E21" s="22">
        <v>1</v>
      </c>
      <c r="H21" s="21" t="s">
        <v>339</v>
      </c>
      <c r="I21" s="22">
        <v>1</v>
      </c>
      <c r="L21" s="21" t="s">
        <v>186</v>
      </c>
      <c r="M21" s="22">
        <v>1</v>
      </c>
    </row>
    <row r="22" spans="1:13" x14ac:dyDescent="0.25">
      <c r="A22" s="21" t="s">
        <v>329</v>
      </c>
      <c r="B22" s="22">
        <v>1</v>
      </c>
      <c r="D22" s="21" t="s">
        <v>216</v>
      </c>
      <c r="E22" s="22">
        <v>1</v>
      </c>
      <c r="H22" s="21" t="s">
        <v>205</v>
      </c>
      <c r="I22" s="22">
        <v>1</v>
      </c>
      <c r="L22" s="21" t="s">
        <v>117</v>
      </c>
      <c r="M22" s="22">
        <v>1</v>
      </c>
    </row>
    <row r="23" spans="1:13" x14ac:dyDescent="0.25">
      <c r="A23" s="21" t="s">
        <v>276</v>
      </c>
      <c r="B23" s="22">
        <v>1</v>
      </c>
      <c r="D23" s="21" t="s">
        <v>249</v>
      </c>
      <c r="E23" s="22">
        <v>1</v>
      </c>
      <c r="H23" s="21" t="s">
        <v>14</v>
      </c>
      <c r="I23" s="22">
        <v>1</v>
      </c>
      <c r="L23" s="21" t="s">
        <v>25</v>
      </c>
      <c r="M23" s="22">
        <v>1</v>
      </c>
    </row>
    <row r="24" spans="1:13" x14ac:dyDescent="0.25">
      <c r="A24" s="21" t="s">
        <v>269</v>
      </c>
      <c r="B24" s="22">
        <v>1</v>
      </c>
      <c r="D24" s="21" t="s">
        <v>309</v>
      </c>
      <c r="E24" s="22">
        <v>1</v>
      </c>
      <c r="H24" s="21" t="s">
        <v>40</v>
      </c>
      <c r="I24" s="22">
        <v>1</v>
      </c>
      <c r="L24" s="21" t="s">
        <v>138</v>
      </c>
      <c r="M24" s="22">
        <v>1</v>
      </c>
    </row>
    <row r="25" spans="1:13" x14ac:dyDescent="0.25">
      <c r="A25" s="21" t="s">
        <v>267</v>
      </c>
      <c r="B25" s="22">
        <v>1</v>
      </c>
      <c r="D25" s="21" t="s">
        <v>304</v>
      </c>
      <c r="E25" s="22">
        <v>1</v>
      </c>
      <c r="H25" s="21" t="s">
        <v>292</v>
      </c>
      <c r="I25" s="22">
        <v>1</v>
      </c>
      <c r="L25" s="21" t="s">
        <v>164</v>
      </c>
      <c r="M25" s="22">
        <v>1</v>
      </c>
    </row>
    <row r="26" spans="1:13" x14ac:dyDescent="0.25">
      <c r="A26" s="21" t="s">
        <v>261</v>
      </c>
      <c r="B26" s="22">
        <v>1</v>
      </c>
      <c r="D26" s="21" t="s">
        <v>17</v>
      </c>
      <c r="E26" s="22">
        <v>1</v>
      </c>
      <c r="H26" s="21" t="s">
        <v>294</v>
      </c>
      <c r="I26" s="22">
        <v>1</v>
      </c>
      <c r="L26" s="21" t="s">
        <v>27</v>
      </c>
      <c r="M26" s="22">
        <v>1</v>
      </c>
    </row>
    <row r="27" spans="1:13" x14ac:dyDescent="0.25">
      <c r="A27" s="21" t="s">
        <v>262</v>
      </c>
      <c r="B27" s="22">
        <v>1</v>
      </c>
      <c r="D27" s="21" t="s">
        <v>354</v>
      </c>
      <c r="E27" s="22">
        <v>1</v>
      </c>
      <c r="H27" s="21" t="s">
        <v>45</v>
      </c>
      <c r="I27" s="22">
        <v>1</v>
      </c>
      <c r="L27" s="21" t="s">
        <v>182</v>
      </c>
      <c r="M27" s="22">
        <v>1</v>
      </c>
    </row>
    <row r="28" spans="1:13" x14ac:dyDescent="0.25">
      <c r="A28" s="21" t="s">
        <v>266</v>
      </c>
      <c r="B28" s="22">
        <v>1</v>
      </c>
      <c r="D28" s="21" t="s">
        <v>209</v>
      </c>
      <c r="E28" s="22">
        <v>1</v>
      </c>
      <c r="H28" s="21" t="s">
        <v>16</v>
      </c>
      <c r="I28" s="22">
        <v>1</v>
      </c>
      <c r="L28" s="21" t="s">
        <v>122</v>
      </c>
      <c r="M28" s="22">
        <v>1</v>
      </c>
    </row>
    <row r="29" spans="1:13" x14ac:dyDescent="0.25">
      <c r="A29" s="21" t="s">
        <v>273</v>
      </c>
      <c r="B29" s="22">
        <v>1</v>
      </c>
      <c r="D29" s="21" t="s">
        <v>241</v>
      </c>
      <c r="E29" s="22">
        <v>1</v>
      </c>
      <c r="H29" s="21" t="s">
        <v>190</v>
      </c>
      <c r="I29" s="22">
        <v>1</v>
      </c>
      <c r="L29" s="21" t="s">
        <v>189</v>
      </c>
      <c r="M29" s="22">
        <v>1</v>
      </c>
    </row>
    <row r="30" spans="1:13" x14ac:dyDescent="0.25">
      <c r="A30" s="21" t="s">
        <v>272</v>
      </c>
      <c r="B30" s="22">
        <v>1</v>
      </c>
      <c r="D30" s="21" t="s">
        <v>236</v>
      </c>
      <c r="E30" s="22">
        <v>1</v>
      </c>
      <c r="H30" s="21" t="s">
        <v>200</v>
      </c>
      <c r="I30" s="22">
        <v>1</v>
      </c>
      <c r="L30" s="21" t="s">
        <v>145</v>
      </c>
      <c r="M30" s="22">
        <v>1</v>
      </c>
    </row>
    <row r="31" spans="1:13" x14ac:dyDescent="0.25">
      <c r="A31" s="21" t="s">
        <v>47</v>
      </c>
      <c r="B31" s="22">
        <v>1</v>
      </c>
      <c r="D31" s="21" t="s">
        <v>247</v>
      </c>
      <c r="E31" s="22">
        <v>1</v>
      </c>
      <c r="H31" s="21" t="s">
        <v>57</v>
      </c>
      <c r="I31" s="22">
        <v>1</v>
      </c>
      <c r="L31" s="21" t="s">
        <v>134</v>
      </c>
      <c r="M31" s="22">
        <v>1</v>
      </c>
    </row>
    <row r="32" spans="1:13" x14ac:dyDescent="0.25">
      <c r="A32" s="21" t="s">
        <v>15</v>
      </c>
      <c r="B32" s="22">
        <v>1</v>
      </c>
      <c r="D32" s="21" t="s">
        <v>257</v>
      </c>
      <c r="E32" s="22">
        <v>1</v>
      </c>
      <c r="H32" s="21" t="s">
        <v>90</v>
      </c>
      <c r="I32" s="22">
        <v>1</v>
      </c>
      <c r="L32" s="21" t="s">
        <v>157</v>
      </c>
      <c r="M32" s="22">
        <v>1</v>
      </c>
    </row>
    <row r="33" spans="1:13" x14ac:dyDescent="0.25">
      <c r="A33" s="21" t="s">
        <v>357</v>
      </c>
      <c r="B33" s="22">
        <v>1</v>
      </c>
      <c r="D33" s="21" t="s">
        <v>233</v>
      </c>
      <c r="E33" s="22">
        <v>1</v>
      </c>
      <c r="H33" s="21" t="s">
        <v>193</v>
      </c>
      <c r="I33" s="22">
        <v>1</v>
      </c>
      <c r="L33" s="21" t="s">
        <v>176</v>
      </c>
      <c r="M33" s="22">
        <v>1</v>
      </c>
    </row>
    <row r="34" spans="1:13" x14ac:dyDescent="0.25">
      <c r="A34" s="21" t="s">
        <v>326</v>
      </c>
      <c r="B34" s="22">
        <v>1</v>
      </c>
      <c r="D34" s="21" t="s">
        <v>299</v>
      </c>
      <c r="E34" s="22">
        <v>1</v>
      </c>
      <c r="H34" s="21" t="s">
        <v>324</v>
      </c>
      <c r="I34" s="22">
        <v>1</v>
      </c>
      <c r="L34" s="21" t="s">
        <v>288</v>
      </c>
      <c r="M34" s="22">
        <v>1</v>
      </c>
    </row>
    <row r="35" spans="1:13" x14ac:dyDescent="0.25">
      <c r="A35" s="21" t="s">
        <v>311</v>
      </c>
      <c r="B35" s="22">
        <v>1</v>
      </c>
      <c r="D35" s="21" t="s">
        <v>297</v>
      </c>
      <c r="E35" s="22">
        <v>1</v>
      </c>
      <c r="H35" s="21" t="s">
        <v>197</v>
      </c>
      <c r="I35" s="22">
        <v>1</v>
      </c>
      <c r="L35" s="21" t="s">
        <v>38</v>
      </c>
      <c r="M35" s="22">
        <v>1</v>
      </c>
    </row>
    <row r="36" spans="1:13" x14ac:dyDescent="0.25">
      <c r="A36" s="21" t="s">
        <v>259</v>
      </c>
      <c r="B36" s="22">
        <v>1</v>
      </c>
      <c r="D36" s="21" t="s">
        <v>224</v>
      </c>
      <c r="E36" s="22">
        <v>1</v>
      </c>
      <c r="H36" s="21" t="s">
        <v>93</v>
      </c>
      <c r="I36" s="22">
        <v>1</v>
      </c>
      <c r="L36" s="21" t="s">
        <v>141</v>
      </c>
      <c r="M36" s="22">
        <v>1</v>
      </c>
    </row>
    <row r="37" spans="1:13" x14ac:dyDescent="0.25">
      <c r="A37" s="21" t="s">
        <v>314</v>
      </c>
      <c r="B37" s="22">
        <v>1</v>
      </c>
      <c r="D37" s="21" t="s">
        <v>305</v>
      </c>
      <c r="E37" s="22">
        <v>1</v>
      </c>
      <c r="H37" s="21" t="s">
        <v>321</v>
      </c>
      <c r="I37" s="22">
        <v>1</v>
      </c>
      <c r="L37" s="21" t="s">
        <v>107</v>
      </c>
      <c r="M37" s="22">
        <v>1</v>
      </c>
    </row>
    <row r="38" spans="1:13" x14ac:dyDescent="0.25">
      <c r="A38" s="21" t="s">
        <v>312</v>
      </c>
      <c r="B38" s="22">
        <v>1</v>
      </c>
      <c r="D38" s="21" t="s">
        <v>246</v>
      </c>
      <c r="E38" s="22">
        <v>1</v>
      </c>
      <c r="H38" s="21" t="s">
        <v>91</v>
      </c>
      <c r="I38" s="22">
        <v>1</v>
      </c>
      <c r="L38" s="21" t="s">
        <v>123</v>
      </c>
      <c r="M38" s="22">
        <v>1</v>
      </c>
    </row>
    <row r="39" spans="1:13" x14ac:dyDescent="0.25">
      <c r="A39" s="21" t="s">
        <v>46</v>
      </c>
      <c r="B39" s="22">
        <v>1</v>
      </c>
      <c r="D39" s="21" t="s">
        <v>65</v>
      </c>
      <c r="E39" s="22">
        <v>1</v>
      </c>
      <c r="H39" s="21" t="s">
        <v>199</v>
      </c>
      <c r="I39" s="22">
        <v>1</v>
      </c>
      <c r="L39" s="21" t="s">
        <v>71</v>
      </c>
      <c r="M39" s="22">
        <v>1</v>
      </c>
    </row>
    <row r="40" spans="1:13" x14ac:dyDescent="0.25">
      <c r="A40" s="21" t="s">
        <v>12</v>
      </c>
      <c r="B40" s="22">
        <v>1</v>
      </c>
      <c r="D40" s="21" t="s">
        <v>218</v>
      </c>
      <c r="E40" s="22">
        <v>1</v>
      </c>
      <c r="H40" s="21" t="s">
        <v>43</v>
      </c>
      <c r="I40" s="22">
        <v>1</v>
      </c>
      <c r="L40" s="21" t="s">
        <v>180</v>
      </c>
      <c r="M40" s="22">
        <v>1</v>
      </c>
    </row>
    <row r="41" spans="1:13" x14ac:dyDescent="0.25">
      <c r="A41" s="21" t="s">
        <v>325</v>
      </c>
      <c r="B41" s="22">
        <v>1</v>
      </c>
      <c r="D41" s="21" t="s">
        <v>256</v>
      </c>
      <c r="E41" s="22">
        <v>1</v>
      </c>
      <c r="H41" s="21" t="s">
        <v>11</v>
      </c>
      <c r="I41" s="22">
        <v>1</v>
      </c>
      <c r="L41" s="21" t="s">
        <v>331</v>
      </c>
      <c r="M41" s="22">
        <v>1</v>
      </c>
    </row>
    <row r="42" spans="1:13" x14ac:dyDescent="0.25">
      <c r="A42" s="21" t="s">
        <v>32</v>
      </c>
      <c r="B42" s="22">
        <v>1</v>
      </c>
      <c r="D42" s="21" t="s">
        <v>222</v>
      </c>
      <c r="E42" s="22">
        <v>1</v>
      </c>
      <c r="H42" s="21" t="s">
        <v>42</v>
      </c>
      <c r="I42" s="22">
        <v>1</v>
      </c>
      <c r="L42" s="21" t="s">
        <v>135</v>
      </c>
      <c r="M42" s="22">
        <v>1</v>
      </c>
    </row>
    <row r="43" spans="1:13" x14ac:dyDescent="0.25">
      <c r="A43" s="21" t="s">
        <v>271</v>
      </c>
      <c r="B43" s="22">
        <v>1</v>
      </c>
      <c r="D43" s="21" t="s">
        <v>129</v>
      </c>
      <c r="E43" s="22">
        <v>1</v>
      </c>
      <c r="H43" s="21" t="s">
        <v>198</v>
      </c>
      <c r="I43" s="22">
        <v>1</v>
      </c>
      <c r="L43" s="21" t="s">
        <v>282</v>
      </c>
      <c r="M43" s="22">
        <v>1</v>
      </c>
    </row>
    <row r="44" spans="1:13" x14ac:dyDescent="0.25">
      <c r="A44" s="21" t="s">
        <v>29</v>
      </c>
      <c r="B44" s="22">
        <v>1</v>
      </c>
      <c r="D44" s="21" t="s">
        <v>232</v>
      </c>
      <c r="E44" s="22">
        <v>1</v>
      </c>
      <c r="H44" s="21" t="s">
        <v>337</v>
      </c>
      <c r="I44" s="22">
        <v>1</v>
      </c>
      <c r="L44" s="21" t="s">
        <v>26</v>
      </c>
      <c r="M44" s="22">
        <v>1</v>
      </c>
    </row>
    <row r="45" spans="1:13" x14ac:dyDescent="0.25">
      <c r="A45" s="21" t="s">
        <v>263</v>
      </c>
      <c r="B45" s="22">
        <v>1</v>
      </c>
      <c r="D45" s="21" t="s">
        <v>212</v>
      </c>
      <c r="E45" s="22">
        <v>1</v>
      </c>
      <c r="H45" s="21" t="s">
        <v>192</v>
      </c>
      <c r="I45" s="22">
        <v>1</v>
      </c>
      <c r="L45" s="21" t="s">
        <v>78</v>
      </c>
      <c r="M45" s="22">
        <v>1</v>
      </c>
    </row>
    <row r="46" spans="1:13" x14ac:dyDescent="0.25">
      <c r="A46" s="21" t="s">
        <v>274</v>
      </c>
      <c r="B46" s="22">
        <v>1</v>
      </c>
      <c r="D46" s="21" t="s">
        <v>208</v>
      </c>
      <c r="E46" s="22">
        <v>1</v>
      </c>
      <c r="H46" s="21" t="s">
        <v>201</v>
      </c>
      <c r="I46" s="22">
        <v>1</v>
      </c>
      <c r="L46" s="21" t="s">
        <v>156</v>
      </c>
      <c r="M46" s="22">
        <v>1</v>
      </c>
    </row>
    <row r="47" spans="1:13" x14ac:dyDescent="0.25">
      <c r="A47" s="21" t="s">
        <v>50</v>
      </c>
      <c r="B47" s="22"/>
      <c r="D47" s="21" t="s">
        <v>310</v>
      </c>
      <c r="E47" s="22">
        <v>1</v>
      </c>
      <c r="H47" s="21" t="s">
        <v>323</v>
      </c>
      <c r="I47" s="22">
        <v>1</v>
      </c>
      <c r="L47" s="21" t="s">
        <v>351</v>
      </c>
      <c r="M47" s="22">
        <v>1</v>
      </c>
    </row>
    <row r="48" spans="1:13" x14ac:dyDescent="0.25">
      <c r="A48" s="23" t="s">
        <v>51</v>
      </c>
      <c r="B48" s="24">
        <v>42</v>
      </c>
      <c r="D48" s="21" t="s">
        <v>300</v>
      </c>
      <c r="E48" s="22">
        <v>1</v>
      </c>
      <c r="H48" s="21" t="s">
        <v>204</v>
      </c>
      <c r="I48" s="22">
        <v>1</v>
      </c>
      <c r="L48" s="21" t="s">
        <v>185</v>
      </c>
      <c r="M48" s="22">
        <v>1</v>
      </c>
    </row>
    <row r="49" spans="4:13" x14ac:dyDescent="0.25">
      <c r="D49" s="21" t="s">
        <v>95</v>
      </c>
      <c r="E49" s="22">
        <v>1</v>
      </c>
      <c r="H49" s="21" t="s">
        <v>104</v>
      </c>
      <c r="I49" s="22">
        <v>1</v>
      </c>
      <c r="L49" s="21" t="s">
        <v>184</v>
      </c>
      <c r="M49" s="22">
        <v>1</v>
      </c>
    </row>
    <row r="50" spans="4:13" x14ac:dyDescent="0.25">
      <c r="D50" s="21" t="s">
        <v>345</v>
      </c>
      <c r="E50" s="22">
        <v>1</v>
      </c>
      <c r="H50" s="21" t="s">
        <v>202</v>
      </c>
      <c r="I50" s="22">
        <v>1</v>
      </c>
      <c r="L50" s="21" t="s">
        <v>179</v>
      </c>
      <c r="M50" s="22">
        <v>1</v>
      </c>
    </row>
    <row r="51" spans="4:13" x14ac:dyDescent="0.25">
      <c r="D51" s="21" t="s">
        <v>355</v>
      </c>
      <c r="E51" s="22">
        <v>1</v>
      </c>
      <c r="H51" s="21" t="s">
        <v>33</v>
      </c>
      <c r="I51" s="22">
        <v>1</v>
      </c>
      <c r="L51" s="21" t="s">
        <v>34</v>
      </c>
      <c r="M51" s="22">
        <v>1</v>
      </c>
    </row>
    <row r="52" spans="4:13" x14ac:dyDescent="0.25">
      <c r="D52" s="21" t="s">
        <v>128</v>
      </c>
      <c r="E52" s="22">
        <v>1</v>
      </c>
      <c r="H52" s="21" t="s">
        <v>101</v>
      </c>
      <c r="I52" s="22">
        <v>1</v>
      </c>
      <c r="L52" s="21" t="s">
        <v>161</v>
      </c>
      <c r="M52" s="22">
        <v>1</v>
      </c>
    </row>
    <row r="53" spans="4:13" x14ac:dyDescent="0.25">
      <c r="D53" s="21" t="s">
        <v>226</v>
      </c>
      <c r="E53" s="22">
        <v>1</v>
      </c>
      <c r="H53" s="21" t="s">
        <v>320</v>
      </c>
      <c r="I53" s="22">
        <v>1</v>
      </c>
      <c r="L53" s="21" t="s">
        <v>106</v>
      </c>
      <c r="M53" s="22">
        <v>1</v>
      </c>
    </row>
    <row r="54" spans="4:13" x14ac:dyDescent="0.25">
      <c r="D54" s="21" t="s">
        <v>250</v>
      </c>
      <c r="E54" s="22">
        <v>1</v>
      </c>
      <c r="H54" s="21" t="s">
        <v>322</v>
      </c>
      <c r="I54" s="22">
        <v>1</v>
      </c>
      <c r="L54" s="21" t="s">
        <v>86</v>
      </c>
      <c r="M54" s="22">
        <v>1</v>
      </c>
    </row>
    <row r="55" spans="4:13" x14ac:dyDescent="0.25">
      <c r="D55" s="21" t="s">
        <v>230</v>
      </c>
      <c r="E55" s="22">
        <v>1</v>
      </c>
      <c r="H55" s="21" t="s">
        <v>41</v>
      </c>
      <c r="I55" s="22">
        <v>1</v>
      </c>
      <c r="L55" s="21" t="s">
        <v>54</v>
      </c>
      <c r="M55" s="22">
        <v>1</v>
      </c>
    </row>
    <row r="56" spans="4:13" x14ac:dyDescent="0.25">
      <c r="D56" s="21" t="s">
        <v>64</v>
      </c>
      <c r="E56" s="22">
        <v>1</v>
      </c>
      <c r="H56" s="21" t="s">
        <v>28</v>
      </c>
      <c r="I56" s="22">
        <v>1</v>
      </c>
      <c r="L56" s="21" t="s">
        <v>347</v>
      </c>
      <c r="M56" s="22">
        <v>1</v>
      </c>
    </row>
    <row r="57" spans="4:13" x14ac:dyDescent="0.25">
      <c r="D57" s="21" t="s">
        <v>239</v>
      </c>
      <c r="E57" s="22">
        <v>1</v>
      </c>
      <c r="H57" s="21" t="s">
        <v>203</v>
      </c>
      <c r="I57" s="22">
        <v>1</v>
      </c>
      <c r="L57" s="21" t="s">
        <v>79</v>
      </c>
      <c r="M57" s="22">
        <v>1</v>
      </c>
    </row>
    <row r="58" spans="4:13" x14ac:dyDescent="0.25">
      <c r="D58" s="21" t="s">
        <v>210</v>
      </c>
      <c r="E58" s="22">
        <v>1</v>
      </c>
      <c r="H58" s="21" t="s">
        <v>56</v>
      </c>
      <c r="I58" s="22">
        <v>1</v>
      </c>
      <c r="L58" s="21" t="s">
        <v>173</v>
      </c>
      <c r="M58" s="22">
        <v>1</v>
      </c>
    </row>
    <row r="59" spans="4:13" x14ac:dyDescent="0.25">
      <c r="D59" s="21" t="s">
        <v>99</v>
      </c>
      <c r="E59" s="22">
        <v>1</v>
      </c>
      <c r="H59" s="21" t="s">
        <v>338</v>
      </c>
      <c r="I59" s="22">
        <v>1</v>
      </c>
      <c r="L59" s="21" t="s">
        <v>343</v>
      </c>
      <c r="M59" s="22">
        <v>1</v>
      </c>
    </row>
    <row r="60" spans="4:13" x14ac:dyDescent="0.25">
      <c r="D60" s="21" t="s">
        <v>298</v>
      </c>
      <c r="E60" s="22">
        <v>1</v>
      </c>
      <c r="H60" s="21" t="s">
        <v>291</v>
      </c>
      <c r="I60" s="22">
        <v>1</v>
      </c>
      <c r="L60" s="21" t="s">
        <v>318</v>
      </c>
      <c r="M60" s="22">
        <v>1</v>
      </c>
    </row>
    <row r="61" spans="4:13" x14ac:dyDescent="0.25">
      <c r="D61" s="21" t="s">
        <v>229</v>
      </c>
      <c r="E61" s="22">
        <v>1</v>
      </c>
      <c r="H61" s="21" t="s">
        <v>92</v>
      </c>
      <c r="I61" s="22">
        <v>1</v>
      </c>
      <c r="L61" s="21" t="s">
        <v>22</v>
      </c>
      <c r="M61" s="22">
        <v>1</v>
      </c>
    </row>
    <row r="62" spans="4:13" x14ac:dyDescent="0.25">
      <c r="D62" s="21" t="s">
        <v>356</v>
      </c>
      <c r="E62" s="22">
        <v>1</v>
      </c>
      <c r="H62" s="21" t="s">
        <v>102</v>
      </c>
      <c r="I62" s="22">
        <v>1</v>
      </c>
      <c r="L62" s="21" t="s">
        <v>152</v>
      </c>
      <c r="M62" s="22">
        <v>1</v>
      </c>
    </row>
    <row r="63" spans="4:13" x14ac:dyDescent="0.25">
      <c r="D63" s="21" t="s">
        <v>66</v>
      </c>
      <c r="E63" s="22">
        <v>1</v>
      </c>
      <c r="H63" s="21" t="s">
        <v>88</v>
      </c>
      <c r="I63" s="22">
        <v>1</v>
      </c>
      <c r="L63" s="21" t="s">
        <v>39</v>
      </c>
      <c r="M63" s="22">
        <v>1</v>
      </c>
    </row>
    <row r="64" spans="4:13" x14ac:dyDescent="0.25">
      <c r="D64" s="21" t="s">
        <v>215</v>
      </c>
      <c r="E64" s="22">
        <v>1</v>
      </c>
      <c r="H64" s="21" t="s">
        <v>60</v>
      </c>
      <c r="I64" s="22">
        <v>1</v>
      </c>
      <c r="L64" s="21" t="s">
        <v>279</v>
      </c>
      <c r="M64" s="22">
        <v>1</v>
      </c>
    </row>
    <row r="65" spans="4:13" x14ac:dyDescent="0.25">
      <c r="D65" s="21" t="s">
        <v>223</v>
      </c>
      <c r="E65" s="22">
        <v>1</v>
      </c>
      <c r="H65" s="21" t="s">
        <v>50</v>
      </c>
      <c r="I65" s="22"/>
      <c r="L65" s="21" t="s">
        <v>125</v>
      </c>
      <c r="M65" s="22">
        <v>1</v>
      </c>
    </row>
    <row r="66" spans="4:13" x14ac:dyDescent="0.25">
      <c r="D66" s="21" t="s">
        <v>207</v>
      </c>
      <c r="E66" s="22">
        <v>1</v>
      </c>
      <c r="H66" s="23" t="s">
        <v>51</v>
      </c>
      <c r="I66" s="24">
        <v>60</v>
      </c>
      <c r="L66" s="21" t="s">
        <v>121</v>
      </c>
      <c r="M66" s="22">
        <v>1</v>
      </c>
    </row>
    <row r="67" spans="4:13" x14ac:dyDescent="0.25">
      <c r="D67" s="21" t="s">
        <v>308</v>
      </c>
      <c r="E67" s="22">
        <v>1</v>
      </c>
      <c r="L67" s="21" t="s">
        <v>170</v>
      </c>
      <c r="M67" s="22">
        <v>1</v>
      </c>
    </row>
    <row r="68" spans="4:13" x14ac:dyDescent="0.25">
      <c r="D68" s="21" t="s">
        <v>96</v>
      </c>
      <c r="E68" s="22">
        <v>1</v>
      </c>
      <c r="L68" s="21" t="s">
        <v>181</v>
      </c>
      <c r="M68" s="22">
        <v>1</v>
      </c>
    </row>
    <row r="69" spans="4:13" x14ac:dyDescent="0.25">
      <c r="D69" s="21" t="s">
        <v>127</v>
      </c>
      <c r="E69" s="22">
        <v>1</v>
      </c>
      <c r="L69" s="21" t="s">
        <v>183</v>
      </c>
      <c r="M69" s="22">
        <v>1</v>
      </c>
    </row>
    <row r="70" spans="4:13" x14ac:dyDescent="0.25">
      <c r="D70" s="21" t="s">
        <v>303</v>
      </c>
      <c r="E70" s="22">
        <v>1</v>
      </c>
      <c r="L70" s="21" t="s">
        <v>84</v>
      </c>
      <c r="M70" s="22">
        <v>1</v>
      </c>
    </row>
    <row r="71" spans="4:13" x14ac:dyDescent="0.25">
      <c r="D71" s="21" t="s">
        <v>245</v>
      </c>
      <c r="E71" s="22">
        <v>1</v>
      </c>
      <c r="L71" s="21" t="s">
        <v>80</v>
      </c>
      <c r="M71" s="22">
        <v>1</v>
      </c>
    </row>
    <row r="72" spans="4:13" x14ac:dyDescent="0.25">
      <c r="D72" s="21" t="s">
        <v>227</v>
      </c>
      <c r="E72" s="22">
        <v>1</v>
      </c>
      <c r="L72" s="21" t="s">
        <v>144</v>
      </c>
      <c r="M72" s="22">
        <v>1</v>
      </c>
    </row>
    <row r="73" spans="4:13" x14ac:dyDescent="0.25">
      <c r="D73" s="21" t="s">
        <v>231</v>
      </c>
      <c r="E73" s="22">
        <v>1</v>
      </c>
      <c r="L73" s="21" t="s">
        <v>286</v>
      </c>
      <c r="M73" s="22">
        <v>1</v>
      </c>
    </row>
    <row r="74" spans="4:13" x14ac:dyDescent="0.25">
      <c r="D74" s="21" t="s">
        <v>242</v>
      </c>
      <c r="E74" s="22">
        <v>1</v>
      </c>
      <c r="L74" s="21" t="s">
        <v>118</v>
      </c>
      <c r="M74" s="22">
        <v>1</v>
      </c>
    </row>
    <row r="75" spans="4:13" x14ac:dyDescent="0.25">
      <c r="D75" s="21" t="s">
        <v>221</v>
      </c>
      <c r="E75" s="22">
        <v>1</v>
      </c>
      <c r="L75" s="21" t="s">
        <v>77</v>
      </c>
      <c r="M75" s="22">
        <v>1</v>
      </c>
    </row>
    <row r="76" spans="4:13" x14ac:dyDescent="0.25">
      <c r="D76" s="21" t="s">
        <v>228</v>
      </c>
      <c r="E76" s="22">
        <v>1</v>
      </c>
      <c r="L76" s="21" t="s">
        <v>124</v>
      </c>
      <c r="M76" s="22">
        <v>1</v>
      </c>
    </row>
    <row r="77" spans="4:13" x14ac:dyDescent="0.25">
      <c r="D77" s="21" t="s">
        <v>306</v>
      </c>
      <c r="E77" s="22">
        <v>1</v>
      </c>
      <c r="L77" s="21" t="s">
        <v>49</v>
      </c>
      <c r="M77" s="22">
        <v>1</v>
      </c>
    </row>
    <row r="78" spans="4:13" x14ac:dyDescent="0.25">
      <c r="D78" s="21" t="s">
        <v>302</v>
      </c>
      <c r="E78" s="22">
        <v>1</v>
      </c>
      <c r="L78" s="21" t="s">
        <v>316</v>
      </c>
      <c r="M78" s="22">
        <v>1</v>
      </c>
    </row>
    <row r="79" spans="4:13" x14ac:dyDescent="0.25">
      <c r="D79" s="21" t="s">
        <v>225</v>
      </c>
      <c r="E79" s="22">
        <v>1</v>
      </c>
      <c r="L79" s="21" t="s">
        <v>133</v>
      </c>
      <c r="M79" s="22">
        <v>1</v>
      </c>
    </row>
    <row r="80" spans="4:13" x14ac:dyDescent="0.25">
      <c r="D80" s="21" t="s">
        <v>211</v>
      </c>
      <c r="E80" s="22">
        <v>1</v>
      </c>
      <c r="L80" s="21" t="s">
        <v>21</v>
      </c>
      <c r="M80" s="22">
        <v>1</v>
      </c>
    </row>
    <row r="81" spans="4:13" x14ac:dyDescent="0.25">
      <c r="D81" s="21" t="s">
        <v>213</v>
      </c>
      <c r="E81" s="22">
        <v>1</v>
      </c>
      <c r="L81" s="21" t="s">
        <v>70</v>
      </c>
      <c r="M81" s="22">
        <v>1</v>
      </c>
    </row>
    <row r="82" spans="4:13" x14ac:dyDescent="0.25">
      <c r="D82" s="21" t="s">
        <v>97</v>
      </c>
      <c r="E82" s="22">
        <v>1</v>
      </c>
      <c r="L82" s="21" t="s">
        <v>283</v>
      </c>
      <c r="M82" s="22">
        <v>1</v>
      </c>
    </row>
    <row r="83" spans="4:13" x14ac:dyDescent="0.25">
      <c r="D83" s="21" t="s">
        <v>98</v>
      </c>
      <c r="E83" s="22">
        <v>1</v>
      </c>
      <c r="L83" s="21" t="s">
        <v>73</v>
      </c>
      <c r="M83" s="22">
        <v>1</v>
      </c>
    </row>
    <row r="84" spans="4:13" x14ac:dyDescent="0.25">
      <c r="D84" s="21" t="s">
        <v>330</v>
      </c>
      <c r="E84" s="22">
        <v>1</v>
      </c>
      <c r="L84" s="21" t="s">
        <v>112</v>
      </c>
      <c r="M84" s="22">
        <v>1</v>
      </c>
    </row>
    <row r="85" spans="4:13" x14ac:dyDescent="0.25">
      <c r="D85" s="21" t="s">
        <v>240</v>
      </c>
      <c r="E85" s="22">
        <v>1</v>
      </c>
      <c r="L85" s="21" t="s">
        <v>109</v>
      </c>
      <c r="M85" s="22">
        <v>1</v>
      </c>
    </row>
    <row r="86" spans="4:13" x14ac:dyDescent="0.25">
      <c r="D86" s="21" t="s">
        <v>344</v>
      </c>
      <c r="E86" s="22">
        <v>1</v>
      </c>
      <c r="L86" s="21" t="s">
        <v>171</v>
      </c>
      <c r="M86" s="22">
        <v>1</v>
      </c>
    </row>
    <row r="87" spans="4:13" x14ac:dyDescent="0.25">
      <c r="D87" s="21" t="s">
        <v>307</v>
      </c>
      <c r="E87" s="22">
        <v>1</v>
      </c>
      <c r="L87" s="21" t="s">
        <v>113</v>
      </c>
      <c r="M87" s="22">
        <v>1</v>
      </c>
    </row>
    <row r="88" spans="4:13" x14ac:dyDescent="0.25">
      <c r="D88" s="21" t="s">
        <v>334</v>
      </c>
      <c r="E88" s="22">
        <v>1</v>
      </c>
      <c r="L88" s="21" t="s">
        <v>281</v>
      </c>
      <c r="M88" s="22">
        <v>1</v>
      </c>
    </row>
    <row r="89" spans="4:13" x14ac:dyDescent="0.25">
      <c r="D89" s="21" t="s">
        <v>61</v>
      </c>
      <c r="E89" s="22">
        <v>1</v>
      </c>
      <c r="L89" s="21" t="s">
        <v>163</v>
      </c>
      <c r="M89" s="22">
        <v>1</v>
      </c>
    </row>
    <row r="90" spans="4:13" x14ac:dyDescent="0.25">
      <c r="D90" s="21" t="s">
        <v>234</v>
      </c>
      <c r="E90" s="22">
        <v>1</v>
      </c>
      <c r="L90" s="21" t="s">
        <v>289</v>
      </c>
      <c r="M90" s="22">
        <v>1</v>
      </c>
    </row>
    <row r="91" spans="4:13" x14ac:dyDescent="0.25">
      <c r="D91" s="21" t="s">
        <v>296</v>
      </c>
      <c r="E91" s="22">
        <v>1</v>
      </c>
      <c r="L91" s="21" t="s">
        <v>319</v>
      </c>
      <c r="M91" s="22">
        <v>1</v>
      </c>
    </row>
    <row r="92" spans="4:13" x14ac:dyDescent="0.25">
      <c r="D92" s="21" t="s">
        <v>254</v>
      </c>
      <c r="E92" s="22">
        <v>1</v>
      </c>
      <c r="L92" s="21" t="s">
        <v>111</v>
      </c>
      <c r="M92" s="22">
        <v>1</v>
      </c>
    </row>
    <row r="93" spans="4:13" x14ac:dyDescent="0.25">
      <c r="D93" s="21" t="s">
        <v>335</v>
      </c>
      <c r="E93" s="22">
        <v>1</v>
      </c>
      <c r="L93" s="21" t="s">
        <v>75</v>
      </c>
      <c r="M93" s="22">
        <v>1</v>
      </c>
    </row>
    <row r="94" spans="4:13" x14ac:dyDescent="0.25">
      <c r="D94" s="21" t="s">
        <v>131</v>
      </c>
      <c r="E94" s="22">
        <v>1</v>
      </c>
      <c r="L94" s="21" t="s">
        <v>151</v>
      </c>
      <c r="M94" s="22">
        <v>1</v>
      </c>
    </row>
    <row r="95" spans="4:13" x14ac:dyDescent="0.25">
      <c r="D95" s="21" t="s">
        <v>126</v>
      </c>
      <c r="E95" s="22">
        <v>1</v>
      </c>
      <c r="L95" s="21" t="s">
        <v>68</v>
      </c>
      <c r="M95" s="22">
        <v>1</v>
      </c>
    </row>
    <row r="96" spans="4:13" x14ac:dyDescent="0.25">
      <c r="D96" s="21" t="s">
        <v>248</v>
      </c>
      <c r="E96" s="22">
        <v>1</v>
      </c>
      <c r="L96" s="21" t="s">
        <v>115</v>
      </c>
      <c r="M96" s="22">
        <v>1</v>
      </c>
    </row>
    <row r="97" spans="4:13" x14ac:dyDescent="0.25">
      <c r="D97" s="21" t="s">
        <v>252</v>
      </c>
      <c r="E97" s="22">
        <v>1</v>
      </c>
      <c r="L97" s="21" t="s">
        <v>82</v>
      </c>
      <c r="M97" s="22">
        <v>1</v>
      </c>
    </row>
    <row r="98" spans="4:13" x14ac:dyDescent="0.25">
      <c r="D98" s="21" t="s">
        <v>237</v>
      </c>
      <c r="E98" s="22">
        <v>1</v>
      </c>
      <c r="L98" s="21" t="s">
        <v>139</v>
      </c>
      <c r="M98" s="22">
        <v>1</v>
      </c>
    </row>
    <row r="99" spans="4:13" x14ac:dyDescent="0.25">
      <c r="D99" s="21" t="s">
        <v>301</v>
      </c>
      <c r="E99" s="22">
        <v>1</v>
      </c>
      <c r="L99" s="21" t="s">
        <v>172</v>
      </c>
      <c r="M99" s="22">
        <v>1</v>
      </c>
    </row>
    <row r="100" spans="4:13" x14ac:dyDescent="0.25">
      <c r="D100" s="21" t="s">
        <v>219</v>
      </c>
      <c r="E100" s="22">
        <v>1</v>
      </c>
      <c r="L100" s="21" t="s">
        <v>315</v>
      </c>
      <c r="M100" s="22">
        <v>1</v>
      </c>
    </row>
    <row r="101" spans="4:13" x14ac:dyDescent="0.25">
      <c r="D101" s="21" t="s">
        <v>220</v>
      </c>
      <c r="E101" s="22">
        <v>1</v>
      </c>
      <c r="L101" s="21" t="s">
        <v>110</v>
      </c>
      <c r="M101" s="22">
        <v>1</v>
      </c>
    </row>
    <row r="102" spans="4:13" x14ac:dyDescent="0.25">
      <c r="D102" s="21" t="s">
        <v>50</v>
      </c>
      <c r="E102" s="22"/>
      <c r="L102" s="21" t="s">
        <v>69</v>
      </c>
      <c r="M102" s="22">
        <v>1</v>
      </c>
    </row>
    <row r="103" spans="4:13" x14ac:dyDescent="0.25">
      <c r="D103" s="23" t="s">
        <v>51</v>
      </c>
      <c r="E103" s="24">
        <v>97</v>
      </c>
      <c r="L103" s="21" t="s">
        <v>284</v>
      </c>
      <c r="M103" s="22">
        <v>1</v>
      </c>
    </row>
    <row r="104" spans="4:13" x14ac:dyDescent="0.25">
      <c r="L104" s="21" t="s">
        <v>85</v>
      </c>
      <c r="M104" s="22">
        <v>1</v>
      </c>
    </row>
    <row r="105" spans="4:13" x14ac:dyDescent="0.25">
      <c r="L105" s="21" t="s">
        <v>159</v>
      </c>
      <c r="M105" s="22">
        <v>1</v>
      </c>
    </row>
    <row r="106" spans="4:13" x14ac:dyDescent="0.25">
      <c r="L106" s="21" t="s">
        <v>168</v>
      </c>
      <c r="M106" s="22">
        <v>1</v>
      </c>
    </row>
    <row r="107" spans="4:13" x14ac:dyDescent="0.25">
      <c r="L107" s="21" t="s">
        <v>166</v>
      </c>
      <c r="M107" s="22">
        <v>1</v>
      </c>
    </row>
    <row r="108" spans="4:13" x14ac:dyDescent="0.25">
      <c r="L108" s="21" t="s">
        <v>153</v>
      </c>
      <c r="M108" s="22">
        <v>1</v>
      </c>
    </row>
    <row r="109" spans="4:13" x14ac:dyDescent="0.25">
      <c r="L109" s="21" t="s">
        <v>158</v>
      </c>
      <c r="M109" s="22">
        <v>1</v>
      </c>
    </row>
    <row r="110" spans="4:13" x14ac:dyDescent="0.25">
      <c r="L110" s="21" t="s">
        <v>340</v>
      </c>
      <c r="M110" s="22">
        <v>1</v>
      </c>
    </row>
    <row r="111" spans="4:13" x14ac:dyDescent="0.25">
      <c r="L111" s="21" t="s">
        <v>146</v>
      </c>
      <c r="M111" s="22">
        <v>1</v>
      </c>
    </row>
    <row r="112" spans="4:13" x14ac:dyDescent="0.25">
      <c r="L112" s="21" t="s">
        <v>120</v>
      </c>
      <c r="M112" s="22">
        <v>1</v>
      </c>
    </row>
    <row r="113" spans="12:13" x14ac:dyDescent="0.25">
      <c r="L113" s="21" t="s">
        <v>55</v>
      </c>
      <c r="M113" s="22">
        <v>1</v>
      </c>
    </row>
    <row r="114" spans="12:13" x14ac:dyDescent="0.25">
      <c r="L114" s="21" t="s">
        <v>188</v>
      </c>
      <c r="M114" s="22">
        <v>1</v>
      </c>
    </row>
    <row r="115" spans="12:13" x14ac:dyDescent="0.25">
      <c r="L115" s="21" t="s">
        <v>160</v>
      </c>
      <c r="M115" s="22">
        <v>1</v>
      </c>
    </row>
    <row r="116" spans="12:13" x14ac:dyDescent="0.25">
      <c r="L116" s="21" t="s">
        <v>175</v>
      </c>
      <c r="M116" s="22">
        <v>1</v>
      </c>
    </row>
    <row r="117" spans="12:13" x14ac:dyDescent="0.25">
      <c r="L117" s="21" t="s">
        <v>287</v>
      </c>
      <c r="M117" s="22">
        <v>1</v>
      </c>
    </row>
    <row r="118" spans="12:13" x14ac:dyDescent="0.25">
      <c r="L118" s="21" t="s">
        <v>155</v>
      </c>
      <c r="M118" s="22">
        <v>1</v>
      </c>
    </row>
    <row r="119" spans="12:13" x14ac:dyDescent="0.25">
      <c r="L119" s="21" t="s">
        <v>349</v>
      </c>
      <c r="M119" s="22">
        <v>1</v>
      </c>
    </row>
    <row r="120" spans="12:13" x14ac:dyDescent="0.25">
      <c r="L120" s="21" t="s">
        <v>174</v>
      </c>
      <c r="M120" s="22">
        <v>1</v>
      </c>
    </row>
    <row r="121" spans="12:13" x14ac:dyDescent="0.25">
      <c r="L121" s="21" t="s">
        <v>147</v>
      </c>
      <c r="M121" s="22">
        <v>1</v>
      </c>
    </row>
    <row r="122" spans="12:13" x14ac:dyDescent="0.25">
      <c r="L122" s="21" t="s">
        <v>72</v>
      </c>
      <c r="M122" s="22">
        <v>1</v>
      </c>
    </row>
    <row r="123" spans="12:13" x14ac:dyDescent="0.25">
      <c r="L123" s="21" t="s">
        <v>317</v>
      </c>
      <c r="M123" s="22">
        <v>1</v>
      </c>
    </row>
    <row r="124" spans="12:13" x14ac:dyDescent="0.25">
      <c r="L124" s="21" t="s">
        <v>342</v>
      </c>
      <c r="M124" s="22">
        <v>1</v>
      </c>
    </row>
    <row r="125" spans="12:13" x14ac:dyDescent="0.25">
      <c r="L125" s="21" t="s">
        <v>167</v>
      </c>
      <c r="M125" s="22">
        <v>1</v>
      </c>
    </row>
    <row r="126" spans="12:13" x14ac:dyDescent="0.25">
      <c r="L126" s="21" t="s">
        <v>100</v>
      </c>
      <c r="M126" s="22">
        <v>1</v>
      </c>
    </row>
    <row r="127" spans="12:13" x14ac:dyDescent="0.25">
      <c r="L127" s="21" t="s">
        <v>108</v>
      </c>
      <c r="M127" s="22">
        <v>1</v>
      </c>
    </row>
    <row r="128" spans="12:13" x14ac:dyDescent="0.25">
      <c r="L128" s="21" t="s">
        <v>154</v>
      </c>
      <c r="M128" s="22">
        <v>1</v>
      </c>
    </row>
    <row r="129" spans="12:13" x14ac:dyDescent="0.25">
      <c r="L129" s="21" t="s">
        <v>83</v>
      </c>
      <c r="M129" s="22">
        <v>1</v>
      </c>
    </row>
    <row r="130" spans="12:13" x14ac:dyDescent="0.25">
      <c r="L130" s="21" t="s">
        <v>81</v>
      </c>
      <c r="M130" s="22">
        <v>1</v>
      </c>
    </row>
    <row r="131" spans="12:13" x14ac:dyDescent="0.25">
      <c r="L131" s="21" t="s">
        <v>119</v>
      </c>
      <c r="M131" s="22">
        <v>1</v>
      </c>
    </row>
    <row r="132" spans="12:13" x14ac:dyDescent="0.25">
      <c r="L132" s="21" t="s">
        <v>165</v>
      </c>
      <c r="M132" s="22">
        <v>1</v>
      </c>
    </row>
    <row r="133" spans="12:13" x14ac:dyDescent="0.25">
      <c r="L133" s="21" t="s">
        <v>116</v>
      </c>
      <c r="M133" s="22">
        <v>1</v>
      </c>
    </row>
    <row r="134" spans="12:13" x14ac:dyDescent="0.25">
      <c r="L134" s="21" t="s">
        <v>142</v>
      </c>
      <c r="M134" s="22">
        <v>1</v>
      </c>
    </row>
    <row r="135" spans="12:13" x14ac:dyDescent="0.25">
      <c r="L135" s="21" t="s">
        <v>177</v>
      </c>
      <c r="M135" s="22">
        <v>1</v>
      </c>
    </row>
    <row r="136" spans="12:13" x14ac:dyDescent="0.25">
      <c r="L136" s="21" t="s">
        <v>105</v>
      </c>
      <c r="M136" s="22">
        <v>1</v>
      </c>
    </row>
    <row r="137" spans="12:13" x14ac:dyDescent="0.25">
      <c r="L137" s="21" t="s">
        <v>290</v>
      </c>
      <c r="M137" s="22">
        <v>1</v>
      </c>
    </row>
    <row r="138" spans="12:13" x14ac:dyDescent="0.25">
      <c r="L138" s="21" t="s">
        <v>280</v>
      </c>
      <c r="M138" s="22">
        <v>1</v>
      </c>
    </row>
    <row r="139" spans="12:13" x14ac:dyDescent="0.25">
      <c r="L139" s="21" t="s">
        <v>137</v>
      </c>
      <c r="M139" s="22">
        <v>1</v>
      </c>
    </row>
    <row r="140" spans="12:13" x14ac:dyDescent="0.25">
      <c r="L140" s="21" t="s">
        <v>169</v>
      </c>
      <c r="M140" s="22">
        <v>1</v>
      </c>
    </row>
    <row r="141" spans="12:13" x14ac:dyDescent="0.25">
      <c r="L141" s="21" t="s">
        <v>352</v>
      </c>
      <c r="M141" s="22">
        <v>1</v>
      </c>
    </row>
    <row r="142" spans="12:13" x14ac:dyDescent="0.25">
      <c r="L142" s="21" t="s">
        <v>76</v>
      </c>
      <c r="M142" s="22">
        <v>1</v>
      </c>
    </row>
    <row r="143" spans="12:13" x14ac:dyDescent="0.25">
      <c r="L143" s="21" t="s">
        <v>350</v>
      </c>
      <c r="M143" s="22">
        <v>1</v>
      </c>
    </row>
    <row r="144" spans="12:13" x14ac:dyDescent="0.25">
      <c r="L144" s="21" t="s">
        <v>348</v>
      </c>
      <c r="M144" s="22">
        <v>1</v>
      </c>
    </row>
    <row r="145" spans="12:13" x14ac:dyDescent="0.25">
      <c r="L145" s="21" t="s">
        <v>36</v>
      </c>
      <c r="M145" s="22">
        <v>1</v>
      </c>
    </row>
    <row r="146" spans="12:13" x14ac:dyDescent="0.25">
      <c r="L146" s="21" t="s">
        <v>285</v>
      </c>
      <c r="M146" s="22">
        <v>1</v>
      </c>
    </row>
    <row r="147" spans="12:13" x14ac:dyDescent="0.25">
      <c r="L147" s="21" t="s">
        <v>162</v>
      </c>
      <c r="M147" s="22">
        <v>1</v>
      </c>
    </row>
    <row r="148" spans="12:13" x14ac:dyDescent="0.25">
      <c r="L148" s="21" t="s">
        <v>178</v>
      </c>
      <c r="M148" s="22">
        <v>1</v>
      </c>
    </row>
    <row r="149" spans="12:13" x14ac:dyDescent="0.25">
      <c r="L149" s="21" t="s">
        <v>50</v>
      </c>
      <c r="M149" s="22"/>
    </row>
    <row r="150" spans="12:13" x14ac:dyDescent="0.25">
      <c r="L150" s="23" t="s">
        <v>51</v>
      </c>
      <c r="M150" s="24">
        <v>144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33"/>
  <sheetViews>
    <sheetView tabSelected="1" zoomScaleNormal="100" workbookViewId="0">
      <selection activeCell="D15" sqref="D15"/>
    </sheetView>
  </sheetViews>
  <sheetFormatPr defaultColWidth="8.88671875" defaultRowHeight="13.8" x14ac:dyDescent="0.3"/>
  <cols>
    <col min="1" max="1" width="4.6640625" style="15" bestFit="1" customWidth="1"/>
    <col min="2" max="2" width="18.44140625" style="16" bestFit="1" customWidth="1"/>
    <col min="3" max="3" width="35.33203125" style="8" bestFit="1" customWidth="1"/>
    <col min="4" max="4" width="43" style="8" bestFit="1" customWidth="1"/>
    <col min="5" max="5" width="7.44140625" style="8" customWidth="1"/>
    <col min="6" max="7" width="6.109375" style="8" customWidth="1"/>
    <col min="8" max="8" width="6.109375" style="16" customWidth="1"/>
    <col min="9" max="14" width="6.109375" style="30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8"/>
  </cols>
  <sheetData>
    <row r="1" spans="1:17" ht="87" customHeight="1" x14ac:dyDescent="0.3">
      <c r="A1" s="25" t="s">
        <v>0</v>
      </c>
      <c r="B1" s="25" t="s">
        <v>1</v>
      </c>
      <c r="C1" s="25" t="s">
        <v>3</v>
      </c>
      <c r="D1" s="25" t="s">
        <v>359</v>
      </c>
      <c r="E1" s="25" t="s">
        <v>2</v>
      </c>
      <c r="F1" s="26" t="s">
        <v>358</v>
      </c>
      <c r="G1" s="26" t="s">
        <v>10</v>
      </c>
      <c r="H1" s="26" t="s">
        <v>4</v>
      </c>
      <c r="I1" s="27" t="s">
        <v>360</v>
      </c>
      <c r="J1" s="27" t="s">
        <v>361</v>
      </c>
      <c r="K1" s="27" t="s">
        <v>9</v>
      </c>
      <c r="L1" s="27" t="s">
        <v>362</v>
      </c>
      <c r="M1" s="27" t="s">
        <v>363</v>
      </c>
      <c r="N1" s="27" t="s">
        <v>364</v>
      </c>
      <c r="O1" s="32" t="s">
        <v>365</v>
      </c>
      <c r="P1" s="32" t="s">
        <v>366</v>
      </c>
      <c r="Q1" s="32" t="s">
        <v>367</v>
      </c>
    </row>
    <row r="2" spans="1:17" x14ac:dyDescent="0.3">
      <c r="A2" s="6">
        <f t="shared" ref="A2:A18" ca="1" si="0">RANK(F2,$F$2:$F$508,0)</f>
        <v>1</v>
      </c>
      <c r="B2" s="14" t="s">
        <v>368</v>
      </c>
      <c r="C2" s="12" t="s">
        <v>369</v>
      </c>
      <c r="D2" s="33" t="s">
        <v>405</v>
      </c>
      <c r="E2" s="1" t="s">
        <v>5</v>
      </c>
      <c r="F2" s="4">
        <f t="shared" ref="F2:F15" ca="1" si="1">IFERROR(SUMPRODUCT(LARGE(I2:N2,ROW(INDIRECT("1:"&amp;MIN(5,COUNT(I2:N2)))))),0)</f>
        <v>114</v>
      </c>
      <c r="G2" s="3">
        <f>IFERROR(COUNT(I2:BB2),"")</f>
        <v>2</v>
      </c>
      <c r="H2" s="5">
        <f t="shared" ref="H2:H15" si="2">SUM(I2:BB2)</f>
        <v>114</v>
      </c>
      <c r="I2" s="28">
        <v>54</v>
      </c>
      <c r="J2" s="29">
        <v>60</v>
      </c>
      <c r="K2" s="4"/>
      <c r="L2" s="29"/>
      <c r="M2" s="29"/>
      <c r="N2" s="29"/>
      <c r="O2" s="29"/>
      <c r="P2" s="29"/>
      <c r="Q2" s="29"/>
    </row>
    <row r="3" spans="1:17" x14ac:dyDescent="0.3">
      <c r="A3" s="6">
        <f t="shared" ca="1" si="0"/>
        <v>2</v>
      </c>
      <c r="B3" s="14" t="s">
        <v>370</v>
      </c>
      <c r="C3" s="12" t="s">
        <v>371</v>
      </c>
      <c r="D3" s="33" t="s">
        <v>400</v>
      </c>
      <c r="E3" s="1" t="s">
        <v>5</v>
      </c>
      <c r="F3" s="4">
        <f t="shared" ca="1" si="1"/>
        <v>108</v>
      </c>
      <c r="G3" s="3">
        <f t="shared" ref="G2:G15" si="3">IFERROR(COUNT(I3:BB3),"")</f>
        <v>2</v>
      </c>
      <c r="H3" s="5">
        <f t="shared" si="2"/>
        <v>108</v>
      </c>
      <c r="I3" s="28">
        <v>60</v>
      </c>
      <c r="J3" s="29">
        <v>48</v>
      </c>
      <c r="K3" s="4"/>
      <c r="L3" s="29"/>
      <c r="M3" s="29"/>
      <c r="N3" s="29"/>
      <c r="O3" s="29"/>
      <c r="P3" s="29"/>
      <c r="Q3" s="29"/>
    </row>
    <row r="4" spans="1:17" x14ac:dyDescent="0.3">
      <c r="A4" s="6">
        <f t="shared" ca="1" si="0"/>
        <v>3</v>
      </c>
      <c r="B4" s="14" t="s">
        <v>320</v>
      </c>
      <c r="C4" s="31" t="s">
        <v>372</v>
      </c>
      <c r="D4" s="33" t="s">
        <v>401</v>
      </c>
      <c r="E4" s="1" t="s">
        <v>5</v>
      </c>
      <c r="F4" s="4">
        <f t="shared" ca="1" si="1"/>
        <v>102</v>
      </c>
      <c r="G4" s="3">
        <f t="shared" si="3"/>
        <v>2</v>
      </c>
      <c r="H4" s="5">
        <f t="shared" si="2"/>
        <v>102</v>
      </c>
      <c r="I4" s="28">
        <v>48</v>
      </c>
      <c r="J4" s="29">
        <v>54</v>
      </c>
      <c r="K4" s="4"/>
      <c r="L4" s="29"/>
      <c r="M4" s="29"/>
      <c r="N4" s="29"/>
      <c r="O4" s="29"/>
      <c r="P4" s="29"/>
      <c r="Q4" s="29"/>
    </row>
    <row r="5" spans="1:17" x14ac:dyDescent="0.3">
      <c r="A5" s="6">
        <f t="shared" ca="1" si="0"/>
        <v>4</v>
      </c>
      <c r="B5" s="14" t="s">
        <v>292</v>
      </c>
      <c r="C5" s="12" t="s">
        <v>373</v>
      </c>
      <c r="D5" s="33"/>
      <c r="E5" s="1" t="s">
        <v>5</v>
      </c>
      <c r="F5" s="4">
        <f t="shared" ca="1" si="1"/>
        <v>81.599999999999994</v>
      </c>
      <c r="G5" s="3">
        <f t="shared" si="3"/>
        <v>2</v>
      </c>
      <c r="H5" s="5">
        <f t="shared" si="2"/>
        <v>81.599999999999994</v>
      </c>
      <c r="I5" s="28">
        <v>38.4</v>
      </c>
      <c r="J5" s="29">
        <v>43.199999999999996</v>
      </c>
      <c r="K5" s="4"/>
      <c r="L5" s="29"/>
      <c r="M5" s="28"/>
      <c r="N5" s="29"/>
      <c r="O5" s="29"/>
      <c r="P5" s="29"/>
      <c r="Q5" s="29"/>
    </row>
    <row r="6" spans="1:17" x14ac:dyDescent="0.3">
      <c r="A6" s="6">
        <f t="shared" ca="1" si="0"/>
        <v>4</v>
      </c>
      <c r="B6" s="14" t="s">
        <v>43</v>
      </c>
      <c r="C6" s="12" t="s">
        <v>374</v>
      </c>
      <c r="D6" s="33" t="s">
        <v>406</v>
      </c>
      <c r="E6" s="1" t="s">
        <v>5</v>
      </c>
      <c r="F6" s="4">
        <f t="shared" ca="1" si="1"/>
        <v>81.599999999999994</v>
      </c>
      <c r="G6" s="3">
        <f t="shared" si="3"/>
        <v>2</v>
      </c>
      <c r="H6" s="5">
        <f t="shared" si="2"/>
        <v>81.599999999999994</v>
      </c>
      <c r="I6" s="28">
        <v>43.199999999999996</v>
      </c>
      <c r="J6" s="29">
        <v>38.4</v>
      </c>
      <c r="K6" s="1"/>
      <c r="L6" s="29"/>
      <c r="M6" s="29"/>
      <c r="N6" s="29"/>
      <c r="O6" s="29"/>
      <c r="P6" s="29"/>
      <c r="Q6" s="29"/>
    </row>
    <row r="7" spans="1:17" x14ac:dyDescent="0.3">
      <c r="A7" s="6">
        <f t="shared" ca="1" si="0"/>
        <v>6</v>
      </c>
      <c r="B7" s="14" t="s">
        <v>375</v>
      </c>
      <c r="C7" s="12" t="s">
        <v>371</v>
      </c>
      <c r="D7" s="33" t="s">
        <v>402</v>
      </c>
      <c r="E7" s="1" t="s">
        <v>5</v>
      </c>
      <c r="F7" s="4">
        <f t="shared" ca="1" si="1"/>
        <v>63.599999999999994</v>
      </c>
      <c r="G7" s="3">
        <f t="shared" si="3"/>
        <v>2</v>
      </c>
      <c r="H7" s="5">
        <f t="shared" si="2"/>
        <v>63.599999999999994</v>
      </c>
      <c r="I7" s="28">
        <v>28.799999999999997</v>
      </c>
      <c r="J7" s="29">
        <v>34.799999999999997</v>
      </c>
      <c r="K7" s="1"/>
      <c r="L7" s="29"/>
      <c r="M7" s="29"/>
      <c r="N7" s="29"/>
      <c r="O7" s="29"/>
      <c r="P7" s="29"/>
      <c r="Q7" s="29"/>
    </row>
    <row r="8" spans="1:17" x14ac:dyDescent="0.3">
      <c r="A8" s="6">
        <f t="shared" ca="1" si="0"/>
        <v>6</v>
      </c>
      <c r="B8" s="14" t="s">
        <v>291</v>
      </c>
      <c r="C8" s="12" t="s">
        <v>376</v>
      </c>
      <c r="D8" s="33" t="s">
        <v>403</v>
      </c>
      <c r="E8" s="1" t="s">
        <v>5</v>
      </c>
      <c r="F8" s="4">
        <f t="shared" ca="1" si="1"/>
        <v>63.599999999999994</v>
      </c>
      <c r="G8" s="3">
        <f t="shared" si="3"/>
        <v>2</v>
      </c>
      <c r="H8" s="5">
        <f t="shared" si="2"/>
        <v>63.599999999999994</v>
      </c>
      <c r="I8" s="29">
        <v>34.799999999999997</v>
      </c>
      <c r="J8" s="29">
        <v>28.799999999999997</v>
      </c>
      <c r="K8" s="29"/>
      <c r="L8" s="29"/>
      <c r="M8" s="29"/>
      <c r="N8" s="29"/>
      <c r="O8" s="29"/>
      <c r="P8" s="29"/>
      <c r="Q8" s="29"/>
    </row>
    <row r="9" spans="1:17" x14ac:dyDescent="0.3">
      <c r="A9" s="6">
        <f t="shared" ca="1" si="0"/>
        <v>8</v>
      </c>
      <c r="B9" s="14" t="s">
        <v>294</v>
      </c>
      <c r="C9" s="12" t="s">
        <v>377</v>
      </c>
      <c r="D9" s="33"/>
      <c r="E9" s="1" t="s">
        <v>5</v>
      </c>
      <c r="F9" s="4">
        <f t="shared" ca="1" si="1"/>
        <v>62.4</v>
      </c>
      <c r="G9" s="3">
        <f t="shared" si="3"/>
        <v>2</v>
      </c>
      <c r="H9" s="5">
        <f t="shared" si="2"/>
        <v>62.4</v>
      </c>
      <c r="I9" s="28">
        <v>31.2</v>
      </c>
      <c r="J9" s="29">
        <v>31.2</v>
      </c>
      <c r="K9" s="1"/>
      <c r="L9" s="29"/>
      <c r="M9" s="29"/>
      <c r="N9" s="29"/>
      <c r="O9" s="29"/>
      <c r="P9" s="29"/>
      <c r="Q9" s="29"/>
    </row>
    <row r="10" spans="1:17" x14ac:dyDescent="0.3">
      <c r="A10" s="6">
        <f t="shared" ca="1" si="0"/>
        <v>9</v>
      </c>
      <c r="B10" s="14" t="s">
        <v>100</v>
      </c>
      <c r="C10" s="12" t="s">
        <v>373</v>
      </c>
      <c r="D10" s="33" t="s">
        <v>404</v>
      </c>
      <c r="E10" s="1" t="s">
        <v>5</v>
      </c>
      <c r="F10" s="4">
        <f t="shared" ca="1" si="1"/>
        <v>52.8</v>
      </c>
      <c r="G10" s="3">
        <f t="shared" si="3"/>
        <v>2</v>
      </c>
      <c r="H10" s="5">
        <f t="shared" si="2"/>
        <v>52.8</v>
      </c>
      <c r="I10" s="28">
        <v>26.4</v>
      </c>
      <c r="J10" s="29">
        <v>26.4</v>
      </c>
      <c r="K10" s="1"/>
      <c r="L10" s="29"/>
      <c r="M10" s="29"/>
      <c r="N10" s="29"/>
      <c r="O10" s="29"/>
      <c r="P10" s="29"/>
      <c r="Q10" s="29"/>
    </row>
    <row r="11" spans="1:17" x14ac:dyDescent="0.3">
      <c r="A11" s="6">
        <f t="shared" ca="1" si="0"/>
        <v>10</v>
      </c>
      <c r="B11" s="9" t="s">
        <v>378</v>
      </c>
      <c r="C11" s="12" t="s">
        <v>379</v>
      </c>
      <c r="D11" s="33"/>
      <c r="E11" s="1" t="s">
        <v>5</v>
      </c>
      <c r="F11" s="4">
        <f t="shared" ca="1" si="1"/>
        <v>49.2</v>
      </c>
      <c r="G11" s="3">
        <f t="shared" si="3"/>
        <v>2</v>
      </c>
      <c r="H11" s="5">
        <f t="shared" si="2"/>
        <v>49.2</v>
      </c>
      <c r="I11" s="28">
        <v>24</v>
      </c>
      <c r="J11" s="29">
        <v>25.2</v>
      </c>
      <c r="K11" s="29"/>
      <c r="L11" s="29"/>
      <c r="M11" s="29"/>
      <c r="N11" s="29"/>
      <c r="O11" s="29"/>
      <c r="P11" s="29"/>
      <c r="Q11" s="29"/>
    </row>
    <row r="12" spans="1:17" x14ac:dyDescent="0.3">
      <c r="A12" s="6">
        <f t="shared" ca="1" si="0"/>
        <v>11</v>
      </c>
      <c r="B12" s="14" t="s">
        <v>380</v>
      </c>
      <c r="C12" s="12" t="s">
        <v>381</v>
      </c>
      <c r="D12" s="33"/>
      <c r="E12" s="1" t="s">
        <v>5</v>
      </c>
      <c r="F12" s="4">
        <f t="shared" ca="1" si="1"/>
        <v>44.4</v>
      </c>
      <c r="G12" s="3">
        <f t="shared" si="3"/>
        <v>2</v>
      </c>
      <c r="H12" s="5">
        <f t="shared" si="2"/>
        <v>44.4</v>
      </c>
      <c r="I12" s="28">
        <v>21.599999999999998</v>
      </c>
      <c r="J12" s="29">
        <v>22.8</v>
      </c>
      <c r="K12" s="1"/>
      <c r="L12" s="29"/>
      <c r="M12" s="28"/>
      <c r="N12" s="29"/>
      <c r="O12" s="29"/>
      <c r="P12" s="29"/>
      <c r="Q12" s="29"/>
    </row>
    <row r="13" spans="1:17" x14ac:dyDescent="0.3">
      <c r="A13" s="6">
        <f t="shared" ca="1" si="0"/>
        <v>11</v>
      </c>
      <c r="B13" s="14" t="s">
        <v>382</v>
      </c>
      <c r="C13" s="12" t="s">
        <v>372</v>
      </c>
      <c r="D13" s="33" t="s">
        <v>407</v>
      </c>
      <c r="E13" s="1" t="s">
        <v>5</v>
      </c>
      <c r="F13" s="4">
        <f t="shared" ca="1" si="1"/>
        <v>44.4</v>
      </c>
      <c r="G13" s="3">
        <f t="shared" si="3"/>
        <v>2</v>
      </c>
      <c r="H13" s="5">
        <f t="shared" si="2"/>
        <v>44.4</v>
      </c>
      <c r="I13" s="28">
        <v>22.8</v>
      </c>
      <c r="J13" s="29">
        <v>21.599999999999998</v>
      </c>
      <c r="K13" s="1"/>
      <c r="L13" s="29"/>
      <c r="M13" s="29"/>
      <c r="N13" s="29"/>
      <c r="O13" s="29"/>
      <c r="P13" s="29"/>
      <c r="Q13" s="29"/>
    </row>
    <row r="14" spans="1:17" x14ac:dyDescent="0.3">
      <c r="A14" s="6">
        <f t="shared" ca="1" si="0"/>
        <v>13</v>
      </c>
      <c r="B14" s="14" t="s">
        <v>163</v>
      </c>
      <c r="C14" s="12" t="s">
        <v>383</v>
      </c>
      <c r="D14" s="33" t="s">
        <v>397</v>
      </c>
      <c r="E14" s="1" t="s">
        <v>5</v>
      </c>
      <c r="F14" s="4">
        <f t="shared" ca="1" si="1"/>
        <v>43.2</v>
      </c>
      <c r="G14" s="3">
        <f t="shared" si="3"/>
        <v>2</v>
      </c>
      <c r="H14" s="5">
        <f t="shared" si="2"/>
        <v>43.2</v>
      </c>
      <c r="I14" s="28">
        <v>19.2</v>
      </c>
      <c r="J14" s="29">
        <v>24</v>
      </c>
      <c r="K14" s="1"/>
      <c r="L14" s="29"/>
      <c r="M14" s="29"/>
      <c r="N14" s="29"/>
      <c r="O14" s="29"/>
      <c r="P14" s="29"/>
      <c r="Q14" s="29"/>
    </row>
    <row r="15" spans="1:17" x14ac:dyDescent="0.3">
      <c r="A15" s="6">
        <f t="shared" ca="1" si="0"/>
        <v>14</v>
      </c>
      <c r="B15" s="14" t="s">
        <v>384</v>
      </c>
      <c r="C15" s="12" t="s">
        <v>374</v>
      </c>
      <c r="D15" s="33" t="s">
        <v>408</v>
      </c>
      <c r="E15" s="1" t="s">
        <v>5</v>
      </c>
      <c r="F15" s="4">
        <f t="shared" ca="1" si="1"/>
        <v>38.4</v>
      </c>
      <c r="G15" s="3">
        <f t="shared" si="3"/>
        <v>2</v>
      </c>
      <c r="H15" s="5">
        <f t="shared" si="2"/>
        <v>38.4</v>
      </c>
      <c r="I15" s="28">
        <v>18</v>
      </c>
      <c r="J15" s="29">
        <v>20.399999999999999</v>
      </c>
      <c r="K15" s="1"/>
      <c r="L15" s="29"/>
      <c r="M15" s="29"/>
      <c r="N15" s="29"/>
      <c r="O15" s="29"/>
      <c r="P15" s="29"/>
      <c r="Q15" s="29"/>
    </row>
    <row r="16" spans="1:17" x14ac:dyDescent="0.3">
      <c r="A16" s="6">
        <f t="shared" ca="1" si="0"/>
        <v>15</v>
      </c>
      <c r="B16" s="9" t="s">
        <v>385</v>
      </c>
      <c r="C16" s="13" t="s">
        <v>374</v>
      </c>
      <c r="D16" s="33" t="s">
        <v>409</v>
      </c>
      <c r="E16" s="1" t="s">
        <v>5</v>
      </c>
      <c r="F16" s="4">
        <f t="shared" ref="F16:F18" ca="1" si="4">IFERROR(SUMPRODUCT(LARGE(I16:N16,ROW(INDIRECT("1:"&amp;MIN(5,COUNT(I16:N16)))))),0)</f>
        <v>25.2</v>
      </c>
      <c r="G16" s="3">
        <f t="shared" ref="G16:G18" si="5">IFERROR(COUNT(I16:BB16),"")</f>
        <v>1</v>
      </c>
      <c r="H16" s="5">
        <f t="shared" ref="H16:H18" si="6">SUM(I16:BB16)</f>
        <v>25.2</v>
      </c>
      <c r="I16" s="28">
        <v>25.2</v>
      </c>
      <c r="J16" s="28"/>
      <c r="K16" s="29"/>
      <c r="L16" s="29"/>
      <c r="M16" s="28"/>
      <c r="N16" s="29"/>
      <c r="O16" s="29"/>
      <c r="P16" s="29"/>
      <c r="Q16" s="29"/>
    </row>
    <row r="17" spans="1:17" x14ac:dyDescent="0.3">
      <c r="A17" s="6">
        <f t="shared" ca="1" si="0"/>
        <v>16</v>
      </c>
      <c r="B17" s="1" t="s">
        <v>386</v>
      </c>
      <c r="C17" s="1" t="s">
        <v>387</v>
      </c>
      <c r="D17" s="33" t="s">
        <v>398</v>
      </c>
      <c r="E17" s="1" t="s">
        <v>5</v>
      </c>
      <c r="F17" s="4">
        <f t="shared" ca="1" si="4"/>
        <v>20.399999999999999</v>
      </c>
      <c r="G17" s="3">
        <f t="shared" si="5"/>
        <v>1</v>
      </c>
      <c r="H17" s="5">
        <f t="shared" si="6"/>
        <v>20.399999999999999</v>
      </c>
      <c r="I17" s="29">
        <v>20.399999999999999</v>
      </c>
      <c r="J17" s="29"/>
      <c r="K17" s="29"/>
      <c r="L17" s="29"/>
      <c r="M17" s="29"/>
      <c r="N17" s="29"/>
      <c r="O17" s="29"/>
      <c r="P17" s="29"/>
      <c r="Q17" s="29"/>
    </row>
    <row r="18" spans="1:17" x14ac:dyDescent="0.3">
      <c r="A18" s="6">
        <f t="shared" ca="1" si="0"/>
        <v>17</v>
      </c>
      <c r="B18" s="7" t="s">
        <v>150</v>
      </c>
      <c r="C18" s="10" t="s">
        <v>374</v>
      </c>
      <c r="D18" s="33" t="s">
        <v>399</v>
      </c>
      <c r="E18" s="1" t="s">
        <v>5</v>
      </c>
      <c r="F18" s="4">
        <f t="shared" ca="1" si="4"/>
        <v>16.8</v>
      </c>
      <c r="G18" s="3">
        <f t="shared" si="5"/>
        <v>1</v>
      </c>
      <c r="H18" s="5">
        <f t="shared" si="6"/>
        <v>16.8</v>
      </c>
      <c r="I18" s="28">
        <v>16.8</v>
      </c>
      <c r="J18" s="28"/>
      <c r="K18" s="29"/>
      <c r="L18" s="29"/>
      <c r="M18" s="29"/>
      <c r="N18" s="29"/>
      <c r="O18" s="29"/>
      <c r="P18" s="29"/>
      <c r="Q18" s="29"/>
    </row>
    <row r="19" spans="1:17" x14ac:dyDescent="0.3">
      <c r="A19" s="6"/>
      <c r="B19" s="13"/>
      <c r="C19" s="10"/>
      <c r="D19" s="10"/>
      <c r="E19" s="1"/>
      <c r="F19" s="4"/>
      <c r="G19" s="3"/>
      <c r="H19" s="5"/>
      <c r="I19" s="28"/>
      <c r="J19" s="28"/>
      <c r="K19" s="29"/>
      <c r="L19" s="29"/>
      <c r="M19" s="28"/>
      <c r="N19" s="29"/>
      <c r="O19" s="29"/>
      <c r="P19" s="29"/>
      <c r="Q19" s="29"/>
    </row>
    <row r="20" spans="1:17" x14ac:dyDescent="0.3">
      <c r="A20" s="6"/>
      <c r="B20" s="2"/>
      <c r="C20" s="13"/>
      <c r="D20" s="13"/>
      <c r="E20" s="1"/>
      <c r="F20" s="4"/>
      <c r="G20" s="3"/>
      <c r="H20" s="5"/>
      <c r="I20" s="28"/>
      <c r="J20" s="28"/>
      <c r="K20" s="29"/>
      <c r="L20" s="29"/>
      <c r="M20" s="29"/>
      <c r="N20" s="29"/>
      <c r="O20" s="29"/>
      <c r="P20" s="29"/>
      <c r="Q20" s="29"/>
    </row>
    <row r="21" spans="1:17" x14ac:dyDescent="0.3">
      <c r="A21" s="6"/>
      <c r="B21" s="9"/>
      <c r="C21" s="11"/>
      <c r="D21" s="11"/>
      <c r="E21" s="1"/>
      <c r="F21" s="4"/>
      <c r="G21" s="3"/>
      <c r="H21" s="5"/>
      <c r="I21" s="28"/>
      <c r="J21" s="29"/>
      <c r="K21" s="29"/>
      <c r="L21" s="29"/>
      <c r="M21" s="29"/>
      <c r="N21" s="29"/>
      <c r="O21" s="29"/>
      <c r="P21" s="29"/>
      <c r="Q21" s="29"/>
    </row>
    <row r="22" spans="1:17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7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7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7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7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7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7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7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7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7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7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9" customHeight="1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</sheetData>
  <sortState xmlns:xlrd2="http://schemas.microsoft.com/office/spreadsheetml/2017/richdata2" ref="A2:N15">
    <sortCondition ref="A2:A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32"/>
  <sheetViews>
    <sheetView zoomScaleNormal="100" workbookViewId="0">
      <selection activeCell="D10" sqref="D10"/>
    </sheetView>
  </sheetViews>
  <sheetFormatPr defaultColWidth="8.88671875" defaultRowHeight="13.8" x14ac:dyDescent="0.3"/>
  <cols>
    <col min="1" max="1" width="4.6640625" style="15" bestFit="1" customWidth="1"/>
    <col min="2" max="2" width="16.77734375" style="16" bestFit="1" customWidth="1"/>
    <col min="3" max="3" width="26.88671875" style="8" bestFit="1" customWidth="1"/>
    <col min="4" max="4" width="38.6640625" style="8" bestFit="1" customWidth="1"/>
    <col min="5" max="5" width="7.33203125" style="8" bestFit="1" customWidth="1"/>
    <col min="6" max="7" width="6" style="8" customWidth="1"/>
    <col min="8" max="8" width="6" style="16" customWidth="1"/>
    <col min="9" max="14" width="6" style="30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8"/>
  </cols>
  <sheetData>
    <row r="1" spans="1:17" ht="87" customHeight="1" x14ac:dyDescent="0.3">
      <c r="A1" s="25" t="s">
        <v>0</v>
      </c>
      <c r="B1" s="25" t="s">
        <v>1</v>
      </c>
      <c r="C1" s="25" t="s">
        <v>3</v>
      </c>
      <c r="D1" s="25" t="s">
        <v>359</v>
      </c>
      <c r="E1" s="25" t="s">
        <v>2</v>
      </c>
      <c r="F1" s="26" t="s">
        <v>358</v>
      </c>
      <c r="G1" s="26" t="s">
        <v>10</v>
      </c>
      <c r="H1" s="26" t="s">
        <v>4</v>
      </c>
      <c r="I1" s="27" t="s">
        <v>360</v>
      </c>
      <c r="J1" s="27" t="s">
        <v>361</v>
      </c>
      <c r="K1" s="27" t="s">
        <v>9</v>
      </c>
      <c r="L1" s="27" t="s">
        <v>362</v>
      </c>
      <c r="M1" s="27" t="s">
        <v>363</v>
      </c>
      <c r="N1" s="27" t="s">
        <v>364</v>
      </c>
      <c r="O1" s="32" t="s">
        <v>365</v>
      </c>
      <c r="P1" s="32" t="s">
        <v>366</v>
      </c>
      <c r="Q1" s="32" t="s">
        <v>367</v>
      </c>
    </row>
    <row r="2" spans="1:17" x14ac:dyDescent="0.3">
      <c r="A2" s="6">
        <f t="shared" ref="A2:A18" ca="1" si="0">RANK(F2,$F$2:$F$507,0)</f>
        <v>1</v>
      </c>
      <c r="B2" s="9" t="s">
        <v>47</v>
      </c>
      <c r="C2" s="13" t="s">
        <v>388</v>
      </c>
      <c r="D2" s="33"/>
      <c r="E2" s="1" t="s">
        <v>7</v>
      </c>
      <c r="F2" s="4">
        <f t="shared" ref="F2:F11" ca="1" si="1">IFERROR(SUMPRODUCT(LARGE(I2:N2,ROW(INDIRECT("1:"&amp;MIN(5,COUNT(I2:N2)))))),0)</f>
        <v>95</v>
      </c>
      <c r="G2" s="3">
        <f>COUNT(I2:BB2)</f>
        <v>2</v>
      </c>
      <c r="H2" s="5">
        <f>SUM(I2:BB2)</f>
        <v>95</v>
      </c>
      <c r="I2" s="28">
        <v>50</v>
      </c>
      <c r="J2" s="28">
        <v>45</v>
      </c>
      <c r="K2" s="28"/>
      <c r="L2" s="28"/>
      <c r="M2" s="28"/>
      <c r="N2" s="28"/>
      <c r="O2" s="28"/>
      <c r="P2" s="28"/>
      <c r="Q2" s="28"/>
    </row>
    <row r="3" spans="1:17" x14ac:dyDescent="0.3">
      <c r="A3" s="6">
        <f t="shared" ca="1" si="0"/>
        <v>2</v>
      </c>
      <c r="B3" s="9" t="s">
        <v>311</v>
      </c>
      <c r="C3" s="13" t="s">
        <v>389</v>
      </c>
      <c r="D3" s="33" t="s">
        <v>393</v>
      </c>
      <c r="E3" s="1" t="s">
        <v>7</v>
      </c>
      <c r="F3" s="4">
        <f t="shared" ca="1" si="1"/>
        <v>90</v>
      </c>
      <c r="G3" s="3">
        <f t="shared" ref="G2:G11" si="2">COUNT(I3:BB3)</f>
        <v>2</v>
      </c>
      <c r="H3" s="5">
        <f t="shared" ref="H2:H11" si="3">SUM(I3:BB3)</f>
        <v>90</v>
      </c>
      <c r="I3" s="28">
        <v>40</v>
      </c>
      <c r="J3" s="28">
        <v>50</v>
      </c>
      <c r="K3" s="28"/>
      <c r="L3" s="28"/>
      <c r="M3" s="28"/>
      <c r="N3" s="28"/>
      <c r="O3" s="28"/>
      <c r="P3" s="28"/>
      <c r="Q3" s="28"/>
    </row>
    <row r="4" spans="1:17" x14ac:dyDescent="0.3">
      <c r="A4" s="6">
        <f t="shared" ca="1" si="0"/>
        <v>3</v>
      </c>
      <c r="B4" s="9" t="s">
        <v>31</v>
      </c>
      <c r="C4" s="13" t="s">
        <v>383</v>
      </c>
      <c r="D4" s="33" t="s">
        <v>394</v>
      </c>
      <c r="E4" s="1" t="s">
        <v>7</v>
      </c>
      <c r="F4" s="4">
        <f t="shared" ca="1" si="1"/>
        <v>85</v>
      </c>
      <c r="G4" s="3">
        <f t="shared" si="2"/>
        <v>2</v>
      </c>
      <c r="H4" s="5">
        <f t="shared" si="3"/>
        <v>85</v>
      </c>
      <c r="I4" s="28">
        <v>45</v>
      </c>
      <c r="J4" s="28">
        <v>40</v>
      </c>
      <c r="K4" s="28"/>
      <c r="L4" s="28"/>
      <c r="M4" s="28"/>
      <c r="N4" s="28"/>
      <c r="O4" s="28"/>
      <c r="P4" s="28"/>
      <c r="Q4" s="28"/>
    </row>
    <row r="5" spans="1:17" x14ac:dyDescent="0.3">
      <c r="A5" s="6">
        <f t="shared" ca="1" si="0"/>
        <v>4</v>
      </c>
      <c r="B5" s="9" t="s">
        <v>217</v>
      </c>
      <c r="C5" s="13" t="s">
        <v>373</v>
      </c>
      <c r="D5" s="33" t="s">
        <v>395</v>
      </c>
      <c r="E5" s="1" t="s">
        <v>7</v>
      </c>
      <c r="F5" s="4">
        <f t="shared" ca="1" si="1"/>
        <v>72</v>
      </c>
      <c r="G5" s="3">
        <f t="shared" si="2"/>
        <v>2</v>
      </c>
      <c r="H5" s="5">
        <f t="shared" si="3"/>
        <v>72</v>
      </c>
      <c r="I5" s="28">
        <v>36</v>
      </c>
      <c r="J5" s="28">
        <v>36</v>
      </c>
      <c r="K5" s="28"/>
      <c r="L5" s="28"/>
      <c r="M5" s="28"/>
      <c r="N5" s="28"/>
      <c r="O5" s="28"/>
      <c r="P5" s="28"/>
      <c r="Q5" s="28"/>
    </row>
    <row r="6" spans="1:17" x14ac:dyDescent="0.3">
      <c r="A6" s="6">
        <f t="shared" ca="1" si="0"/>
        <v>5</v>
      </c>
      <c r="B6" s="9" t="s">
        <v>126</v>
      </c>
      <c r="C6" s="13" t="s">
        <v>383</v>
      </c>
      <c r="D6" s="33" t="s">
        <v>396</v>
      </c>
      <c r="E6" s="1" t="s">
        <v>7</v>
      </c>
      <c r="F6" s="4">
        <f t="shared" ca="1" si="1"/>
        <v>64</v>
      </c>
      <c r="G6" s="3">
        <f t="shared" si="2"/>
        <v>2</v>
      </c>
      <c r="H6" s="5">
        <f t="shared" si="3"/>
        <v>64</v>
      </c>
      <c r="I6" s="28">
        <v>32</v>
      </c>
      <c r="J6" s="28">
        <v>32</v>
      </c>
      <c r="K6" s="28"/>
      <c r="L6" s="28"/>
      <c r="M6" s="28"/>
      <c r="N6" s="28"/>
      <c r="O6" s="28"/>
      <c r="P6" s="28"/>
      <c r="Q6" s="28"/>
    </row>
    <row r="7" spans="1:17" x14ac:dyDescent="0.3">
      <c r="A7" s="6">
        <f t="shared" ca="1" si="0"/>
        <v>6</v>
      </c>
      <c r="B7" s="9" t="s">
        <v>390</v>
      </c>
      <c r="C7" s="13" t="s">
        <v>374</v>
      </c>
      <c r="D7" s="33" t="s">
        <v>410</v>
      </c>
      <c r="E7" s="1" t="s">
        <v>7</v>
      </c>
      <c r="F7" s="4">
        <f t="shared" ca="1" si="1"/>
        <v>29</v>
      </c>
      <c r="G7" s="3">
        <f t="shared" si="2"/>
        <v>1</v>
      </c>
      <c r="H7" s="5">
        <f t="shared" si="3"/>
        <v>29</v>
      </c>
      <c r="I7" s="28">
        <v>29</v>
      </c>
      <c r="J7" s="28"/>
      <c r="K7" s="28"/>
      <c r="L7" s="28"/>
      <c r="M7" s="28"/>
      <c r="N7" s="28"/>
      <c r="O7" s="28"/>
      <c r="P7" s="28"/>
      <c r="Q7" s="28"/>
    </row>
    <row r="8" spans="1:17" x14ac:dyDescent="0.3">
      <c r="A8" s="6">
        <f t="shared" ca="1" si="0"/>
        <v>7</v>
      </c>
      <c r="B8" s="9" t="s">
        <v>391</v>
      </c>
      <c r="C8" s="13" t="s">
        <v>374</v>
      </c>
      <c r="D8" s="33" t="s">
        <v>410</v>
      </c>
      <c r="E8" s="1" t="s">
        <v>7</v>
      </c>
      <c r="F8" s="4">
        <f t="shared" ca="1" si="1"/>
        <v>26</v>
      </c>
      <c r="G8" s="3">
        <f t="shared" si="2"/>
        <v>1</v>
      </c>
      <c r="H8" s="5">
        <f t="shared" si="3"/>
        <v>26</v>
      </c>
      <c r="I8" s="28">
        <v>26</v>
      </c>
      <c r="J8" s="28"/>
      <c r="K8" s="28"/>
      <c r="L8" s="28"/>
      <c r="M8" s="28"/>
      <c r="N8" s="28"/>
      <c r="O8" s="28"/>
      <c r="P8" s="28"/>
      <c r="Q8" s="28"/>
    </row>
    <row r="9" spans="1:17" x14ac:dyDescent="0.3">
      <c r="A9" s="6">
        <f t="shared" ca="1" si="0"/>
        <v>8</v>
      </c>
      <c r="B9" s="2" t="s">
        <v>392</v>
      </c>
      <c r="C9" s="2" t="s">
        <v>374</v>
      </c>
      <c r="D9" s="33" t="s">
        <v>411</v>
      </c>
      <c r="E9" s="1" t="s">
        <v>7</v>
      </c>
      <c r="F9" s="4">
        <f t="shared" ca="1" si="1"/>
        <v>24</v>
      </c>
      <c r="G9" s="3">
        <f t="shared" si="2"/>
        <v>1</v>
      </c>
      <c r="H9" s="5">
        <f t="shared" si="3"/>
        <v>24</v>
      </c>
      <c r="I9" s="29">
        <v>24</v>
      </c>
      <c r="J9" s="29"/>
      <c r="K9" s="29"/>
      <c r="L9" s="29"/>
      <c r="M9" s="29"/>
      <c r="N9" s="29"/>
      <c r="O9" s="29"/>
      <c r="P9" s="29"/>
      <c r="Q9" s="29"/>
    </row>
    <row r="10" spans="1:17" x14ac:dyDescent="0.3">
      <c r="A10" s="6"/>
      <c r="B10" s="14"/>
      <c r="C10" s="13"/>
      <c r="D10" s="33"/>
      <c r="E10" s="1"/>
      <c r="F10" s="4"/>
      <c r="G10" s="3"/>
      <c r="H10" s="5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3">
      <c r="A11" s="6"/>
      <c r="B11" s="9"/>
      <c r="C11" s="13"/>
      <c r="D11" s="13"/>
      <c r="E11" s="1"/>
      <c r="F11" s="4"/>
      <c r="G11" s="3"/>
      <c r="H11" s="5"/>
      <c r="I11" s="29"/>
      <c r="J11" s="29"/>
      <c r="K11" s="29"/>
      <c r="L11" s="29"/>
      <c r="M11" s="29"/>
      <c r="N11" s="29"/>
      <c r="O11" s="29"/>
      <c r="P11" s="29"/>
      <c r="Q11" s="29"/>
    </row>
    <row r="12" spans="1:17" x14ac:dyDescent="0.3">
      <c r="A12" s="6"/>
      <c r="B12" s="9"/>
      <c r="C12" s="10"/>
      <c r="D12" s="10"/>
      <c r="E12" s="1"/>
      <c r="F12" s="4"/>
      <c r="G12" s="3"/>
      <c r="H12" s="5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3">
      <c r="A13" s="6"/>
      <c r="B13" s="1"/>
      <c r="C13" s="1"/>
      <c r="D13" s="1"/>
      <c r="E13" s="1"/>
      <c r="F13" s="4"/>
      <c r="G13" s="3"/>
      <c r="H13" s="5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3">
      <c r="A14" s="6"/>
      <c r="B14" s="9"/>
      <c r="C14" s="11"/>
      <c r="D14" s="11"/>
      <c r="E14" s="1"/>
      <c r="F14" s="4"/>
      <c r="G14" s="3"/>
      <c r="H14" s="5"/>
      <c r="I14" s="28"/>
      <c r="J14" s="28"/>
      <c r="K14" s="28"/>
      <c r="L14" s="28"/>
      <c r="M14" s="28"/>
      <c r="N14" s="28"/>
      <c r="O14" s="28"/>
      <c r="P14" s="28"/>
      <c r="Q14" s="28"/>
    </row>
    <row r="15" spans="1:17" x14ac:dyDescent="0.3">
      <c r="A15" s="6"/>
      <c r="B15" s="9"/>
      <c r="C15" s="13"/>
      <c r="D15" s="13"/>
      <c r="E15" s="1"/>
      <c r="F15" s="4"/>
      <c r="G15" s="3"/>
      <c r="H15" s="5"/>
      <c r="I15" s="28"/>
      <c r="J15" s="28"/>
      <c r="K15" s="28"/>
      <c r="L15" s="28"/>
      <c r="M15" s="28"/>
      <c r="N15" s="28"/>
      <c r="O15" s="28"/>
      <c r="P15" s="28"/>
      <c r="Q15" s="28"/>
    </row>
    <row r="16" spans="1:17" x14ac:dyDescent="0.3">
      <c r="A16" s="6"/>
      <c r="B16" s="1"/>
      <c r="C16" s="1"/>
      <c r="D16" s="1"/>
      <c r="E16" s="1"/>
      <c r="F16" s="4"/>
      <c r="G16" s="3"/>
      <c r="H16" s="5"/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3">
      <c r="A17" s="6"/>
      <c r="B17" s="7"/>
      <c r="C17" s="10"/>
      <c r="D17" s="10"/>
      <c r="E17" s="1"/>
      <c r="F17" s="4"/>
      <c r="G17" s="3"/>
      <c r="H17" s="5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3">
      <c r="A18" s="6"/>
      <c r="B18" s="13"/>
      <c r="C18" s="10"/>
      <c r="D18" s="10"/>
      <c r="E18" s="1"/>
      <c r="F18" s="4"/>
      <c r="G18" s="3"/>
      <c r="H18" s="5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3">
      <c r="A19" s="6"/>
      <c r="B19" s="2"/>
      <c r="C19" s="13"/>
      <c r="D19" s="13"/>
      <c r="E19" s="1"/>
      <c r="F19" s="4"/>
      <c r="G19" s="3"/>
      <c r="H19" s="5"/>
      <c r="I19" s="28"/>
      <c r="J19" s="28"/>
      <c r="K19" s="29"/>
      <c r="L19" s="29"/>
      <c r="M19" s="29"/>
      <c r="N19" s="29"/>
      <c r="O19" s="28"/>
      <c r="P19" s="28"/>
      <c r="Q19" s="28"/>
    </row>
    <row r="20" spans="1:17" x14ac:dyDescent="0.3">
      <c r="A20" s="6"/>
      <c r="B20" s="9"/>
      <c r="C20" s="11"/>
      <c r="D20" s="11"/>
      <c r="E20" s="1"/>
      <c r="F20" s="4"/>
      <c r="G20" s="3"/>
      <c r="H20" s="5"/>
      <c r="I20" s="28"/>
      <c r="J20" s="29"/>
      <c r="K20" s="29"/>
      <c r="L20" s="29"/>
      <c r="M20" s="29"/>
      <c r="N20" s="29"/>
      <c r="O20" s="28"/>
      <c r="P20" s="28"/>
      <c r="Q20" s="28"/>
    </row>
    <row r="21" spans="1:17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7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7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7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7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7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7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7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7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7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7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7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.9" customHeight="1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</sheetData>
  <sortState xmlns:xlrd2="http://schemas.microsoft.com/office/spreadsheetml/2017/richdata2" ref="A2:N11">
    <sortCondition ref="A2:A1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Kontroll</vt:lpstr>
      <vt:lpstr>M</vt:lpstr>
      <vt:lpstr>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2014-01-28T06:31:53Z</cp:lastPrinted>
  <dcterms:created xsi:type="dcterms:W3CDTF">2012-02-13T10:12:42Z</dcterms:created>
  <dcterms:modified xsi:type="dcterms:W3CDTF">2019-03-15T09:07:34Z</dcterms:modified>
</cp:coreProperties>
</file>